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00" activeTab="2"/>
  </bookViews>
  <sheets>
    <sheet name="ダブルス" sheetId="3" r:id="rId1"/>
    <sheet name="４人チーム戦" sheetId="2" r:id="rId2"/>
    <sheet name="個人総合" sheetId="1" r:id="rId3"/>
  </sheets>
  <calcPr calcId="144525"/>
</workbook>
</file>

<file path=xl/calcChain.xml><?xml version="1.0" encoding="utf-8"?>
<calcChain xmlns="http://schemas.openxmlformats.org/spreadsheetml/2006/main">
  <c r="R59" i="1" l="1"/>
  <c r="V4" i="1"/>
  <c r="W4" i="1" s="1"/>
  <c r="J34" i="1" l="1"/>
  <c r="K34" i="1" s="1"/>
  <c r="V53" i="1"/>
  <c r="W53" i="1" s="1"/>
  <c r="V27" i="1"/>
  <c r="W27" i="1" s="1"/>
  <c r="V31" i="1"/>
  <c r="W31" i="1" s="1"/>
  <c r="V23" i="1"/>
  <c r="W23" i="1" s="1"/>
  <c r="V8" i="1"/>
  <c r="W8" i="1" s="1"/>
  <c r="V25" i="1"/>
  <c r="W25" i="1" s="1"/>
  <c r="V5" i="1"/>
  <c r="W5" i="1" s="1"/>
  <c r="V34" i="1"/>
  <c r="W34" i="1" s="1"/>
  <c r="V19" i="1"/>
  <c r="W19" i="1" s="1"/>
  <c r="V37" i="1"/>
  <c r="W37" i="1" s="1"/>
  <c r="V30" i="1"/>
  <c r="W30" i="1" s="1"/>
  <c r="V42" i="1"/>
  <c r="W42" i="1" s="1"/>
  <c r="V36" i="1"/>
  <c r="W36" i="1" s="1"/>
  <c r="V41" i="1"/>
  <c r="W41" i="1" s="1"/>
  <c r="V44" i="1"/>
  <c r="W44" i="1" s="1"/>
  <c r="V47" i="1"/>
  <c r="W47" i="1" s="1"/>
  <c r="V45" i="1"/>
  <c r="W45" i="1" s="1"/>
  <c r="V49" i="1"/>
  <c r="W49" i="1" s="1"/>
  <c r="V55" i="1"/>
  <c r="W55" i="1" s="1"/>
  <c r="V54" i="1"/>
  <c r="W54" i="1" s="1"/>
  <c r="V58" i="1"/>
  <c r="W58" i="1" s="1"/>
  <c r="V48" i="1"/>
  <c r="W48" i="1" s="1"/>
  <c r="V56" i="1"/>
  <c r="W56" i="1" s="1"/>
  <c r="V12" i="1"/>
  <c r="W12" i="1" s="1"/>
  <c r="V17" i="1"/>
  <c r="W17" i="1" s="1"/>
  <c r="V24" i="1"/>
  <c r="W24" i="1" s="1"/>
  <c r="V15" i="1"/>
  <c r="W15" i="1" s="1"/>
  <c r="V7" i="1"/>
  <c r="W7" i="1" s="1"/>
  <c r="V32" i="1"/>
  <c r="W32" i="1" s="1"/>
  <c r="V18" i="1"/>
  <c r="W18" i="1" s="1"/>
  <c r="V35" i="1"/>
  <c r="W35" i="1" s="1"/>
  <c r="V14" i="1"/>
  <c r="W14" i="1" s="1"/>
  <c r="V22" i="1"/>
  <c r="W22" i="1" s="1"/>
  <c r="V52" i="1"/>
  <c r="W52" i="1" s="1"/>
  <c r="V39" i="1"/>
  <c r="W39" i="1" s="1"/>
  <c r="V33" i="1"/>
  <c r="W33" i="1" s="1"/>
  <c r="V59" i="1"/>
  <c r="W59" i="1" s="1"/>
  <c r="V20" i="1"/>
  <c r="W20" i="1" s="1"/>
  <c r="V13" i="1"/>
  <c r="W13" i="1" s="1"/>
  <c r="V11" i="1"/>
  <c r="W11" i="1" s="1"/>
  <c r="V46" i="1"/>
  <c r="W46" i="1" s="1"/>
  <c r="V6" i="1"/>
  <c r="W6" i="1" s="1"/>
  <c r="V43" i="1"/>
  <c r="W43" i="1" s="1"/>
  <c r="V26" i="1"/>
  <c r="W26" i="1" s="1"/>
  <c r="V50" i="1"/>
  <c r="W50" i="1" s="1"/>
  <c r="V51" i="1"/>
  <c r="W51" i="1" s="1"/>
  <c r="V21" i="1"/>
  <c r="W21" i="1" s="1"/>
  <c r="V10" i="1"/>
  <c r="W10" i="1" s="1"/>
  <c r="V28" i="1"/>
  <c r="W28" i="1" s="1"/>
  <c r="V9" i="1"/>
  <c r="W9" i="1" s="1"/>
  <c r="V57" i="1"/>
  <c r="W57" i="1" s="1"/>
  <c r="V40" i="1"/>
  <c r="W40" i="1" s="1"/>
  <c r="V38" i="1"/>
  <c r="W38" i="1" s="1"/>
  <c r="V16" i="1"/>
  <c r="W16" i="1" s="1"/>
  <c r="V29" i="1"/>
  <c r="W29" i="1" s="1"/>
  <c r="P29" i="1"/>
  <c r="Q29" i="1" s="1"/>
  <c r="P16" i="1"/>
  <c r="Q16" i="1" s="1"/>
  <c r="P38" i="1"/>
  <c r="Q38" i="1" s="1"/>
  <c r="P40" i="1"/>
  <c r="Q40" i="1" s="1"/>
  <c r="P57" i="1"/>
  <c r="Q57" i="1" s="1"/>
  <c r="P9" i="1"/>
  <c r="Q9" i="1" s="1"/>
  <c r="P28" i="1"/>
  <c r="Q28" i="1" s="1"/>
  <c r="P10" i="1"/>
  <c r="Q10" i="1" s="1"/>
  <c r="P21" i="1"/>
  <c r="Q21" i="1" s="1"/>
  <c r="P51" i="1"/>
  <c r="Q51" i="1" s="1"/>
  <c r="P50" i="1"/>
  <c r="Q50" i="1" s="1"/>
  <c r="P26" i="1"/>
  <c r="Q26" i="1" s="1"/>
  <c r="P43" i="1"/>
  <c r="Q43" i="1" s="1"/>
  <c r="P6" i="1"/>
  <c r="Q6" i="1" s="1"/>
  <c r="P46" i="1"/>
  <c r="Q46" i="1" s="1"/>
  <c r="P4" i="1"/>
  <c r="Q4" i="1" s="1"/>
  <c r="P11" i="1"/>
  <c r="Q11" i="1" s="1"/>
  <c r="P13" i="1"/>
  <c r="Q13" i="1" s="1"/>
  <c r="P20" i="1"/>
  <c r="Q20" i="1" s="1"/>
  <c r="P59" i="1"/>
  <c r="Q59" i="1" s="1"/>
  <c r="P33" i="1"/>
  <c r="Q33" i="1" s="1"/>
  <c r="P39" i="1"/>
  <c r="Q39" i="1" s="1"/>
  <c r="P52" i="1"/>
  <c r="Q52" i="1" s="1"/>
  <c r="P22" i="1"/>
  <c r="Q22" i="1" s="1"/>
  <c r="P14" i="1"/>
  <c r="Q14" i="1" s="1"/>
  <c r="P35" i="1"/>
  <c r="Q35" i="1" s="1"/>
  <c r="P18" i="1"/>
  <c r="Q18" i="1" s="1"/>
  <c r="P32" i="1"/>
  <c r="Q32" i="1" s="1"/>
  <c r="P7" i="1"/>
  <c r="Q7" i="1" s="1"/>
  <c r="P15" i="1"/>
  <c r="Q15" i="1" s="1"/>
  <c r="P24" i="1"/>
  <c r="Q24" i="1" s="1"/>
  <c r="P17" i="1"/>
  <c r="Q17" i="1" s="1"/>
  <c r="P12" i="1"/>
  <c r="Q12" i="1" s="1"/>
  <c r="P56" i="1"/>
  <c r="Q56" i="1" s="1"/>
  <c r="P48" i="1"/>
  <c r="Q48" i="1" s="1"/>
  <c r="P58" i="1"/>
  <c r="Q58" i="1" s="1"/>
  <c r="P54" i="1"/>
  <c r="Q54" i="1" s="1"/>
  <c r="P55" i="1"/>
  <c r="Q55" i="1" s="1"/>
  <c r="P49" i="1"/>
  <c r="Q49" i="1" s="1"/>
  <c r="P45" i="1"/>
  <c r="Q45" i="1" s="1"/>
  <c r="P47" i="1"/>
  <c r="Q47" i="1" s="1"/>
  <c r="P44" i="1"/>
  <c r="Q44" i="1" s="1"/>
  <c r="P41" i="1"/>
  <c r="Q41" i="1" s="1"/>
  <c r="P36" i="1"/>
  <c r="Q36" i="1" s="1"/>
  <c r="P42" i="1"/>
  <c r="Q42" i="1" s="1"/>
  <c r="P30" i="1"/>
  <c r="Q30" i="1" s="1"/>
  <c r="P37" i="1"/>
  <c r="Q37" i="1" s="1"/>
  <c r="P19" i="1"/>
  <c r="Q19" i="1" s="1"/>
  <c r="P34" i="1"/>
  <c r="Q34" i="1" s="1"/>
  <c r="P5" i="1"/>
  <c r="Q5" i="1" s="1"/>
  <c r="P25" i="1"/>
  <c r="Q25" i="1" s="1"/>
  <c r="P8" i="1"/>
  <c r="Q8" i="1" s="1"/>
  <c r="P23" i="1"/>
  <c r="Q23" i="1" s="1"/>
  <c r="P31" i="1"/>
  <c r="Q31" i="1" s="1"/>
  <c r="P27" i="1"/>
  <c r="Q27" i="1" s="1"/>
  <c r="P53" i="1"/>
  <c r="Q53" i="1" s="1"/>
  <c r="J53" i="1"/>
  <c r="K53" i="1" s="1"/>
  <c r="J27" i="1"/>
  <c r="K27" i="1" s="1"/>
  <c r="J31" i="1"/>
  <c r="K31" i="1" s="1"/>
  <c r="R31" i="1" s="1"/>
  <c r="J23" i="1"/>
  <c r="K23" i="1" s="1"/>
  <c r="J8" i="1"/>
  <c r="K8" i="1" s="1"/>
  <c r="R8" i="1" s="1"/>
  <c r="J25" i="1"/>
  <c r="K25" i="1" s="1"/>
  <c r="J5" i="1"/>
  <c r="K5" i="1" s="1"/>
  <c r="R5" i="1" s="1"/>
  <c r="J19" i="1"/>
  <c r="K19" i="1" s="1"/>
  <c r="R19" i="1" s="1"/>
  <c r="J37" i="1"/>
  <c r="K37" i="1" s="1"/>
  <c r="J30" i="1"/>
  <c r="K30" i="1" s="1"/>
  <c r="R30" i="1" s="1"/>
  <c r="J42" i="1"/>
  <c r="K42" i="1" s="1"/>
  <c r="J36" i="1"/>
  <c r="K36" i="1" s="1"/>
  <c r="R36" i="1" s="1"/>
  <c r="J41" i="1"/>
  <c r="K41" i="1" s="1"/>
  <c r="J44" i="1"/>
  <c r="K44" i="1" s="1"/>
  <c r="R44" i="1" s="1"/>
  <c r="J47" i="1"/>
  <c r="K47" i="1" s="1"/>
  <c r="R47" i="1" s="1"/>
  <c r="J45" i="1"/>
  <c r="K45" i="1" s="1"/>
  <c r="R45" i="1" s="1"/>
  <c r="J49" i="1"/>
  <c r="K49" i="1" s="1"/>
  <c r="J55" i="1"/>
  <c r="K55" i="1" s="1"/>
  <c r="R55" i="1" s="1"/>
  <c r="J54" i="1"/>
  <c r="K54" i="1" s="1"/>
  <c r="R54" i="1" s="1"/>
  <c r="J58" i="1"/>
  <c r="K58" i="1" s="1"/>
  <c r="R58" i="1" s="1"/>
  <c r="J48" i="1"/>
  <c r="K48" i="1" s="1"/>
  <c r="J56" i="1"/>
  <c r="K56" i="1" s="1"/>
  <c r="R56" i="1" s="1"/>
  <c r="J12" i="1"/>
  <c r="K12" i="1" s="1"/>
  <c r="R12" i="1" s="1"/>
  <c r="J17" i="1"/>
  <c r="K17" i="1" s="1"/>
  <c r="R17" i="1" s="1"/>
  <c r="J24" i="1"/>
  <c r="K24" i="1" s="1"/>
  <c r="J15" i="1"/>
  <c r="K15" i="1" s="1"/>
  <c r="R15" i="1" s="1"/>
  <c r="J7" i="1"/>
  <c r="K7" i="1" s="1"/>
  <c r="R7" i="1" s="1"/>
  <c r="J32" i="1"/>
  <c r="K32" i="1" s="1"/>
  <c r="R32" i="1" s="1"/>
  <c r="J18" i="1"/>
  <c r="K18" i="1" s="1"/>
  <c r="J35" i="1"/>
  <c r="K35" i="1" s="1"/>
  <c r="R35" i="1" s="1"/>
  <c r="J14" i="1"/>
  <c r="K14" i="1" s="1"/>
  <c r="R14" i="1" s="1"/>
  <c r="J22" i="1"/>
  <c r="K22" i="1" s="1"/>
  <c r="R22" i="1" s="1"/>
  <c r="J52" i="1"/>
  <c r="K52" i="1" s="1"/>
  <c r="J39" i="1"/>
  <c r="K39" i="1" s="1"/>
  <c r="R39" i="1" s="1"/>
  <c r="J33" i="1"/>
  <c r="K33" i="1" s="1"/>
  <c r="R33" i="1" s="1"/>
  <c r="J59" i="1"/>
  <c r="K59" i="1" s="1"/>
  <c r="J20" i="1"/>
  <c r="K20" i="1" s="1"/>
  <c r="J13" i="1"/>
  <c r="K13" i="1" s="1"/>
  <c r="R13" i="1" s="1"/>
  <c r="J11" i="1"/>
  <c r="K11" i="1" s="1"/>
  <c r="R11" i="1" s="1"/>
  <c r="J4" i="1"/>
  <c r="J46" i="1"/>
  <c r="K46" i="1" s="1"/>
  <c r="J6" i="1"/>
  <c r="K6" i="1" s="1"/>
  <c r="R6" i="1" s="1"/>
  <c r="J43" i="1"/>
  <c r="K43" i="1" s="1"/>
  <c r="R43" i="1" s="1"/>
  <c r="J26" i="1"/>
  <c r="K26" i="1" s="1"/>
  <c r="R26" i="1" s="1"/>
  <c r="J50" i="1"/>
  <c r="K50" i="1" s="1"/>
  <c r="J51" i="1"/>
  <c r="K51" i="1" s="1"/>
  <c r="R51" i="1" s="1"/>
  <c r="J21" i="1"/>
  <c r="K21" i="1" s="1"/>
  <c r="R21" i="1" s="1"/>
  <c r="J10" i="1"/>
  <c r="K10" i="1" s="1"/>
  <c r="R10" i="1" s="1"/>
  <c r="J28" i="1"/>
  <c r="K28" i="1" s="1"/>
  <c r="J9" i="1"/>
  <c r="K9" i="1" s="1"/>
  <c r="R9" i="1" s="1"/>
  <c r="J57" i="1"/>
  <c r="K57" i="1" s="1"/>
  <c r="R57" i="1" s="1"/>
  <c r="J40" i="1"/>
  <c r="K40" i="1" s="1"/>
  <c r="R40" i="1" s="1"/>
  <c r="J38" i="1"/>
  <c r="K38" i="1" s="1"/>
  <c r="J16" i="1"/>
  <c r="K16" i="1" s="1"/>
  <c r="R16" i="1" s="1"/>
  <c r="J29" i="1"/>
  <c r="R53" i="1" l="1"/>
  <c r="R42" i="1"/>
  <c r="R38" i="1"/>
  <c r="R50" i="1"/>
  <c r="R20" i="1"/>
  <c r="R18" i="1"/>
  <c r="K4" i="1"/>
  <c r="X4" i="1"/>
  <c r="R23" i="1"/>
  <c r="R25" i="1"/>
  <c r="R27" i="1"/>
  <c r="R28" i="1"/>
  <c r="R46" i="1"/>
  <c r="R52" i="1"/>
  <c r="R24" i="1"/>
  <c r="R48" i="1"/>
  <c r="R49" i="1"/>
  <c r="R41" i="1"/>
  <c r="R37" i="1"/>
  <c r="R34" i="1"/>
  <c r="Y59" i="1"/>
  <c r="Y6" i="1"/>
  <c r="X59" i="1"/>
  <c r="Y43" i="1"/>
  <c r="Y40" i="1"/>
  <c r="X40" i="1"/>
  <c r="X43" i="1"/>
  <c r="Y45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4" i="1"/>
  <c r="X44" i="1"/>
  <c r="X45" i="1"/>
  <c r="Y42" i="1"/>
  <c r="X42" i="1"/>
  <c r="Y41" i="1"/>
  <c r="X41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X29" i="1"/>
  <c r="K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0" i="1"/>
  <c r="X20" i="1"/>
  <c r="Y21" i="1"/>
  <c r="X21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  <c r="X6" i="1"/>
  <c r="Y5" i="1"/>
  <c r="X5" i="1"/>
  <c r="Y4" i="1" l="1"/>
  <c r="R4" i="1"/>
  <c r="Y29" i="1"/>
  <c r="R29" i="1"/>
</calcChain>
</file>

<file path=xl/sharedStrings.xml><?xml version="1.0" encoding="utf-8"?>
<sst xmlns="http://schemas.openxmlformats.org/spreadsheetml/2006/main" count="616" uniqueCount="142">
  <si>
    <t>平成２３年９月４日（日）　於：ＭＫボウル上賀茂</t>
    <rPh sb="0" eb="2">
      <t>ヘイセイ</t>
    </rPh>
    <rPh sb="4" eb="5">
      <t>ネン</t>
    </rPh>
    <rPh sb="6" eb="7">
      <t>ガツ</t>
    </rPh>
    <rPh sb="8" eb="9">
      <t>ニチ</t>
    </rPh>
    <rPh sb="10" eb="11">
      <t>ニチ</t>
    </rPh>
    <rPh sb="13" eb="14">
      <t>オケル</t>
    </rPh>
    <rPh sb="20" eb="23">
      <t>カミガモ</t>
    </rPh>
    <phoneticPr fontId="2"/>
  </si>
  <si>
    <t>code</t>
    <phoneticPr fontId="2"/>
  </si>
  <si>
    <t>選手名</t>
    <rPh sb="0" eb="3">
      <t>センシュメイ</t>
    </rPh>
    <phoneticPr fontId="2"/>
  </si>
  <si>
    <t>HD</t>
    <phoneticPr fontId="2"/>
  </si>
  <si>
    <t>所属</t>
    <rPh sb="0" eb="2">
      <t>ショゾク</t>
    </rPh>
    <phoneticPr fontId="2"/>
  </si>
  <si>
    <t>ダブルス</t>
    <phoneticPr fontId="2"/>
  </si>
  <si>
    <t>1G</t>
    <phoneticPr fontId="2"/>
  </si>
  <si>
    <t>2G</t>
  </si>
  <si>
    <t>3G</t>
  </si>
  <si>
    <t>投球順</t>
    <rPh sb="0" eb="2">
      <t>トウキュウ</t>
    </rPh>
    <rPh sb="2" eb="3">
      <t>ジュン</t>
    </rPh>
    <phoneticPr fontId="2"/>
  </si>
  <si>
    <t>4人チーム戦</t>
    <rPh sb="1" eb="2">
      <t>ニン</t>
    </rPh>
    <rPh sb="5" eb="6">
      <t>セン</t>
    </rPh>
    <phoneticPr fontId="2"/>
  </si>
  <si>
    <t>4G</t>
    <phoneticPr fontId="2"/>
  </si>
  <si>
    <t>5G</t>
  </si>
  <si>
    <t>6G</t>
  </si>
  <si>
    <t>中山慎二</t>
  </si>
  <si>
    <t>香川県</t>
    <rPh sb="0" eb="3">
      <t>カガワケン</t>
    </rPh>
    <phoneticPr fontId="2"/>
  </si>
  <si>
    <t>A</t>
    <phoneticPr fontId="2"/>
  </si>
  <si>
    <t>メイクA</t>
    <phoneticPr fontId="2"/>
  </si>
  <si>
    <t>吉田智学</t>
    <phoneticPr fontId="2"/>
  </si>
  <si>
    <t>櫻井　智章</t>
  </si>
  <si>
    <t>大阪府</t>
    <rPh sb="0" eb="3">
      <t>オオサカフ</t>
    </rPh>
    <phoneticPr fontId="2"/>
  </si>
  <si>
    <t>菊井　謙太郎</t>
  </si>
  <si>
    <t>下田　典子</t>
  </si>
  <si>
    <t>B</t>
    <phoneticPr fontId="2"/>
  </si>
  <si>
    <t>西川　憲正</t>
  </si>
  <si>
    <t>辻本　博一</t>
  </si>
  <si>
    <t>C</t>
    <phoneticPr fontId="2"/>
  </si>
  <si>
    <t>岡田　清治</t>
  </si>
  <si>
    <t>奥　忠之</t>
  </si>
  <si>
    <t>D</t>
    <phoneticPr fontId="2"/>
  </si>
  <si>
    <t>西本　正純</t>
  </si>
  <si>
    <t>石原　健也</t>
  </si>
  <si>
    <t>E</t>
    <phoneticPr fontId="2"/>
  </si>
  <si>
    <t>澤井　宏之</t>
  </si>
  <si>
    <t>E</t>
    <phoneticPr fontId="2"/>
  </si>
  <si>
    <t>C</t>
    <phoneticPr fontId="2"/>
  </si>
  <si>
    <t>西本　桂三</t>
  </si>
  <si>
    <t>F</t>
    <phoneticPr fontId="2"/>
  </si>
  <si>
    <t>兵埜　芳夫</t>
  </si>
  <si>
    <t>佐々木　光諒</t>
  </si>
  <si>
    <t>G</t>
    <phoneticPr fontId="2"/>
  </si>
  <si>
    <t>メイクＢ</t>
    <phoneticPr fontId="2"/>
  </si>
  <si>
    <t>出口　博久</t>
  </si>
  <si>
    <t>竹内　友規</t>
  </si>
  <si>
    <t>大歯大</t>
    <rPh sb="0" eb="3">
      <t>ダイシダイ</t>
    </rPh>
    <phoneticPr fontId="2"/>
  </si>
  <si>
    <t>A</t>
    <phoneticPr fontId="2"/>
  </si>
  <si>
    <t>西川　祐也</t>
  </si>
  <si>
    <t>吉田　崇宏</t>
  </si>
  <si>
    <t>B</t>
    <phoneticPr fontId="2"/>
  </si>
  <si>
    <t>森田　達</t>
  </si>
  <si>
    <t>福森　紫乃</t>
  </si>
  <si>
    <t>深堀　大輔</t>
  </si>
  <si>
    <t>共田　有佑</t>
  </si>
  <si>
    <t>D</t>
    <phoneticPr fontId="2"/>
  </si>
  <si>
    <t>瓜生　開人</t>
  </si>
  <si>
    <t>山中　大和</t>
    <rPh sb="0" eb="2">
      <t>ヤマナカ</t>
    </rPh>
    <rPh sb="3" eb="5">
      <t>タイワ</t>
    </rPh>
    <phoneticPr fontId="6"/>
  </si>
  <si>
    <t>兵庫県</t>
    <rPh sb="0" eb="3">
      <t>ヒョウゴケン</t>
    </rPh>
    <phoneticPr fontId="2"/>
  </si>
  <si>
    <t>山中　直子</t>
    <rPh sb="0" eb="2">
      <t>ヤマナカ</t>
    </rPh>
    <rPh sb="3" eb="5">
      <t>ナオコ</t>
    </rPh>
    <phoneticPr fontId="6"/>
  </si>
  <si>
    <t>久保　雅則</t>
    <rPh sb="0" eb="2">
      <t>クボ</t>
    </rPh>
    <rPh sb="3" eb="5">
      <t>マサノリ</t>
    </rPh>
    <phoneticPr fontId="6"/>
  </si>
  <si>
    <t>A</t>
    <phoneticPr fontId="2"/>
  </si>
  <si>
    <t>久保　敏江</t>
    <rPh sb="0" eb="2">
      <t>クボ</t>
    </rPh>
    <rPh sb="3" eb="5">
      <t>トシエ</t>
    </rPh>
    <phoneticPr fontId="6"/>
  </si>
  <si>
    <t>B</t>
    <phoneticPr fontId="2"/>
  </si>
  <si>
    <t>成田　鎮貴</t>
  </si>
  <si>
    <t>愛知県</t>
    <rPh sb="0" eb="3">
      <t>アイチケン</t>
    </rPh>
    <phoneticPr fontId="2"/>
  </si>
  <si>
    <t>メイクＢ</t>
    <phoneticPr fontId="2"/>
  </si>
  <si>
    <t>松本　修平</t>
    <phoneticPr fontId="2"/>
  </si>
  <si>
    <t>倉木　晴彦</t>
    <rPh sb="0" eb="2">
      <t>クラキ</t>
    </rPh>
    <rPh sb="3" eb="5">
      <t>ハルヒコ</t>
    </rPh>
    <phoneticPr fontId="2"/>
  </si>
  <si>
    <t>奈良県</t>
    <rPh sb="0" eb="3">
      <t>ナラケン</t>
    </rPh>
    <phoneticPr fontId="2"/>
  </si>
  <si>
    <t>寺野　敏雄</t>
    <rPh sb="0" eb="2">
      <t>テラノ</t>
    </rPh>
    <rPh sb="3" eb="5">
      <t>トシオ</t>
    </rPh>
    <phoneticPr fontId="2"/>
  </si>
  <si>
    <t>岡村　知福</t>
    <rPh sb="0" eb="2">
      <t>オカムラ</t>
    </rPh>
    <rPh sb="3" eb="4">
      <t>トモ</t>
    </rPh>
    <rPh sb="4" eb="5">
      <t>フク</t>
    </rPh>
    <phoneticPr fontId="2"/>
  </si>
  <si>
    <t>野口　光生</t>
    <rPh sb="0" eb="2">
      <t>ノグチ</t>
    </rPh>
    <rPh sb="3" eb="5">
      <t>ミツオ</t>
    </rPh>
    <phoneticPr fontId="2"/>
  </si>
  <si>
    <t>米本　良平</t>
    <rPh sb="0" eb="2">
      <t>ヨネモト</t>
    </rPh>
    <rPh sb="3" eb="5">
      <t>リョウヘイ</t>
    </rPh>
    <phoneticPr fontId="2"/>
  </si>
  <si>
    <t>C</t>
    <phoneticPr fontId="2"/>
  </si>
  <si>
    <t>メイクＤ</t>
    <phoneticPr fontId="2"/>
  </si>
  <si>
    <t>柏井　敬一</t>
    <rPh sb="0" eb="2">
      <t>カシワイ</t>
    </rPh>
    <rPh sb="3" eb="5">
      <t>ケイイチ</t>
    </rPh>
    <phoneticPr fontId="2"/>
  </si>
  <si>
    <t>メイクA</t>
    <phoneticPr fontId="2"/>
  </si>
  <si>
    <t>堀江　千里</t>
  </si>
  <si>
    <t>広島県</t>
    <rPh sb="0" eb="3">
      <t>ヒロシマケン</t>
    </rPh>
    <phoneticPr fontId="2"/>
  </si>
  <si>
    <t>メイクＣ</t>
    <phoneticPr fontId="2"/>
  </si>
  <si>
    <t>前田　英治</t>
    <rPh sb="0" eb="2">
      <t>マエダ</t>
    </rPh>
    <rPh sb="3" eb="5">
      <t>エイジ</t>
    </rPh>
    <phoneticPr fontId="2"/>
  </si>
  <si>
    <t>桝　和生</t>
    <rPh sb="0" eb="4">
      <t>マス</t>
    </rPh>
    <phoneticPr fontId="2"/>
  </si>
  <si>
    <t>京都府</t>
    <rPh sb="0" eb="3">
      <t>キョウトフ</t>
    </rPh>
    <phoneticPr fontId="2"/>
  </si>
  <si>
    <t>A</t>
    <phoneticPr fontId="2"/>
  </si>
  <si>
    <t>桝　展靖</t>
    <rPh sb="0" eb="4">
      <t>マス</t>
    </rPh>
    <phoneticPr fontId="2"/>
  </si>
  <si>
    <t>池口　凪沙</t>
    <rPh sb="0" eb="2">
      <t>イケグチ</t>
    </rPh>
    <rPh sb="3" eb="5">
      <t>ナギサ</t>
    </rPh>
    <phoneticPr fontId="2"/>
  </si>
  <si>
    <t>桝　充弘</t>
    <rPh sb="0" eb="4">
      <t>マス</t>
    </rPh>
    <phoneticPr fontId="2"/>
  </si>
  <si>
    <t>B</t>
    <phoneticPr fontId="2"/>
  </si>
  <si>
    <t>中村　道彦</t>
    <rPh sb="0" eb="2">
      <t>ナカムラ</t>
    </rPh>
    <rPh sb="3" eb="5">
      <t>ミチヒコ</t>
    </rPh>
    <phoneticPr fontId="2"/>
  </si>
  <si>
    <t>C</t>
    <phoneticPr fontId="2"/>
  </si>
  <si>
    <t>川村　友二</t>
    <rPh sb="0" eb="2">
      <t>カワムラ</t>
    </rPh>
    <rPh sb="3" eb="5">
      <t>ユウジ</t>
    </rPh>
    <phoneticPr fontId="2"/>
  </si>
  <si>
    <t>奥本　真由美</t>
    <rPh sb="0" eb="2">
      <t>オクモト</t>
    </rPh>
    <rPh sb="3" eb="6">
      <t>マユミ</t>
    </rPh>
    <phoneticPr fontId="2"/>
  </si>
  <si>
    <t>D</t>
    <phoneticPr fontId="2"/>
  </si>
  <si>
    <t>仁科　尚久</t>
    <rPh sb="0" eb="2">
      <t>ニシナ</t>
    </rPh>
    <rPh sb="3" eb="5">
      <t>ナオヒサ</t>
    </rPh>
    <phoneticPr fontId="2"/>
  </si>
  <si>
    <t>請田　研二</t>
    <rPh sb="0" eb="2">
      <t>ウケタ</t>
    </rPh>
    <rPh sb="3" eb="5">
      <t>ケンジ</t>
    </rPh>
    <phoneticPr fontId="2"/>
  </si>
  <si>
    <t>E</t>
    <phoneticPr fontId="2"/>
  </si>
  <si>
    <t>山本　弘之</t>
    <rPh sb="0" eb="2">
      <t>ヤマモト</t>
    </rPh>
    <rPh sb="3" eb="5">
      <t>ヒロユキ</t>
    </rPh>
    <phoneticPr fontId="2"/>
  </si>
  <si>
    <t>栂尾　正弘</t>
    <rPh sb="0" eb="2">
      <t>トガノオ</t>
    </rPh>
    <rPh sb="3" eb="5">
      <t>マサヒロ</t>
    </rPh>
    <phoneticPr fontId="2"/>
  </si>
  <si>
    <t>F</t>
    <phoneticPr fontId="2"/>
  </si>
  <si>
    <t>栂尾　陽子</t>
    <rPh sb="0" eb="2">
      <t>トガノオ</t>
    </rPh>
    <rPh sb="3" eb="5">
      <t>ヨウコ</t>
    </rPh>
    <phoneticPr fontId="2"/>
  </si>
  <si>
    <t>西垣　忠寛</t>
    <rPh sb="0" eb="2">
      <t>ニシガキ</t>
    </rPh>
    <rPh sb="3" eb="5">
      <t>タダヒロ</t>
    </rPh>
    <phoneticPr fontId="2"/>
  </si>
  <si>
    <t>G</t>
    <phoneticPr fontId="2"/>
  </si>
  <si>
    <t>メイクＣ</t>
    <phoneticPr fontId="2"/>
  </si>
  <si>
    <t>豊田　紘一</t>
    <rPh sb="0" eb="2">
      <t>トヨダ</t>
    </rPh>
    <rPh sb="3" eb="5">
      <t>コウイチ</t>
    </rPh>
    <phoneticPr fontId="2"/>
  </si>
  <si>
    <t>岡本　光司</t>
    <rPh sb="0" eb="2">
      <t>オカモト</t>
    </rPh>
    <rPh sb="3" eb="5">
      <t>コウジ</t>
    </rPh>
    <phoneticPr fontId="2"/>
  </si>
  <si>
    <t>メイクＤ</t>
    <phoneticPr fontId="2"/>
  </si>
  <si>
    <t>杉江　千尋</t>
    <rPh sb="0" eb="2">
      <t>スギエ</t>
    </rPh>
    <rPh sb="3" eb="5">
      <t>チヒロ</t>
    </rPh>
    <phoneticPr fontId="2"/>
  </si>
  <si>
    <t>A</t>
  </si>
  <si>
    <t>メイクA</t>
  </si>
  <si>
    <t>吉田智学</t>
  </si>
  <si>
    <t>B</t>
  </si>
  <si>
    <t>C</t>
  </si>
  <si>
    <t>D</t>
  </si>
  <si>
    <t>E</t>
  </si>
  <si>
    <t>F</t>
  </si>
  <si>
    <t>G</t>
  </si>
  <si>
    <t>メイクＢ</t>
  </si>
  <si>
    <t>松本　修平</t>
  </si>
  <si>
    <t>メイクＤ</t>
  </si>
  <si>
    <t>メイク</t>
  </si>
  <si>
    <t>メイクＣ</t>
  </si>
  <si>
    <t>廣岡　康博</t>
    <rPh sb="0" eb="2">
      <t>ヒロオカ</t>
    </rPh>
    <rPh sb="3" eb="5">
      <t>ヤスヒロ</t>
    </rPh>
    <phoneticPr fontId="2"/>
  </si>
  <si>
    <t>Ｂｌｉｎｄ</t>
    <phoneticPr fontId="2"/>
  </si>
  <si>
    <t>7G</t>
    <phoneticPr fontId="2"/>
  </si>
  <si>
    <t>8G</t>
    <phoneticPr fontId="2"/>
  </si>
  <si>
    <t>total</t>
  </si>
  <si>
    <t>total</t>
    <phoneticPr fontId="2"/>
  </si>
  <si>
    <t>+HD</t>
  </si>
  <si>
    <t>+HD</t>
    <phoneticPr fontId="2"/>
  </si>
  <si>
    <t>all total</t>
    <phoneticPr fontId="2"/>
  </si>
  <si>
    <t>AT+HD</t>
    <phoneticPr fontId="2"/>
  </si>
  <si>
    <t>メイクA</t>
    <phoneticPr fontId="2"/>
  </si>
  <si>
    <t>1G</t>
  </si>
  <si>
    <t>4G</t>
  </si>
  <si>
    <t>team</t>
    <phoneticPr fontId="2"/>
  </si>
  <si>
    <t>順位</t>
    <rPh sb="0" eb="2">
      <t>ジュンイ</t>
    </rPh>
    <phoneticPr fontId="2"/>
  </si>
  <si>
    <t>第25回　関西デンタルカップ　ダブルス戦　成績表</t>
    <rPh sb="0" eb="1">
      <t>ダイ</t>
    </rPh>
    <rPh sb="3" eb="4">
      <t>カイ</t>
    </rPh>
    <rPh sb="5" eb="7">
      <t>カンサイ</t>
    </rPh>
    <rPh sb="19" eb="20">
      <t>セン</t>
    </rPh>
    <rPh sb="21" eb="23">
      <t>セイセキ</t>
    </rPh>
    <rPh sb="23" eb="24">
      <t>ヒョウ</t>
    </rPh>
    <phoneticPr fontId="2"/>
  </si>
  <si>
    <t>team</t>
    <phoneticPr fontId="2"/>
  </si>
  <si>
    <t>第25回　関西デンタルカップ　4人チーム戦　成績表</t>
    <rPh sb="0" eb="1">
      <t>ダイ</t>
    </rPh>
    <rPh sb="3" eb="4">
      <t>カイ</t>
    </rPh>
    <rPh sb="5" eb="7">
      <t>カンサイ</t>
    </rPh>
    <rPh sb="16" eb="17">
      <t>ニン</t>
    </rPh>
    <rPh sb="20" eb="21">
      <t>セン</t>
    </rPh>
    <rPh sb="22" eb="24">
      <t>セイセキ</t>
    </rPh>
    <rPh sb="24" eb="25">
      <t>ヒョウ</t>
    </rPh>
    <phoneticPr fontId="2"/>
  </si>
  <si>
    <t>第25回　関西デンタルカップ　個人総合　成績表</t>
    <rPh sb="0" eb="1">
      <t>ダイ</t>
    </rPh>
    <rPh sb="3" eb="4">
      <t>カイ</t>
    </rPh>
    <rPh sb="5" eb="7">
      <t>カンサイ</t>
    </rPh>
    <rPh sb="15" eb="17">
      <t>コジン</t>
    </rPh>
    <rPh sb="17" eb="19">
      <t>ソウゴウ</t>
    </rPh>
    <rPh sb="20" eb="22">
      <t>セイセキ</t>
    </rPh>
    <rPh sb="22" eb="23">
      <t>ヒョウ</t>
    </rPh>
    <phoneticPr fontId="2"/>
  </si>
  <si>
    <t>チーム名</t>
    <rPh sb="3" eb="4">
      <t>メイ</t>
    </rPh>
    <phoneticPr fontId="2"/>
  </si>
  <si>
    <t>subT</t>
    <phoneticPr fontId="2"/>
  </si>
  <si>
    <t>順位</t>
    <rPh sb="0" eb="1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</si>
</sst>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S UI Gothic"/>
      <family val="3"/>
      <charset val="128"/>
    </font>
    <font>
      <sz val="11"/>
      <name val="ＭＳ Ｐ明朝"/>
      <family val="1"/>
      <charset val="128"/>
    </font>
    <font>
      <sz val="11"/>
      <name val="MS UI Gothic"/>
      <family val="3"/>
      <charset val="128"/>
    </font>
    <font>
      <sz val="6"/>
      <name val="ＭＳ Ｐ明朝"/>
      <family val="1"/>
      <charset val="128"/>
    </font>
    <font>
      <sz val="11"/>
      <color rgb="FFFF0000"/>
      <name val="MS UI Gothic"/>
      <family val="3"/>
      <charset val="128"/>
    </font>
    <font>
      <b/>
      <sz val="11"/>
      <color theme="3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6" fontId="1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56" fontId="1" fillId="0" borderId="2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51"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b/>
        <i val="0"/>
        <color theme="4" tint="-0.24994659260841701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b/>
        <i val="0"/>
        <color theme="4" tint="-0.24994659260841701"/>
      </font>
    </dxf>
    <dxf>
      <font>
        <color rgb="FFFF0000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b/>
        <i val="0"/>
        <color theme="3"/>
      </font>
    </dxf>
    <dxf>
      <font>
        <color rgb="FFFF0000"/>
      </font>
    </dxf>
    <dxf>
      <font>
        <b/>
        <i val="0"/>
        <color theme="3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b/>
        <i val="0"/>
        <color theme="4" tint="-0.24994659260841701"/>
      </font>
    </dxf>
    <dxf>
      <font>
        <color rgb="FFFF0000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color theme="8" tint="-0.24994659260841701"/>
      </font>
      <fill>
        <patternFill>
          <bgColor rgb="FFFFFF99"/>
        </patternFill>
      </fill>
    </dxf>
    <dxf>
      <font>
        <b/>
        <i val="0"/>
        <color theme="3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b/>
        <i val="0"/>
        <color theme="3"/>
      </font>
    </dxf>
    <dxf>
      <font>
        <color rgb="FFFF0000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3"/>
      </font>
    </dxf>
    <dxf>
      <font>
        <color rgb="FFFF0000"/>
      </font>
    </dxf>
    <dxf>
      <font>
        <b/>
        <i val="0"/>
        <color theme="3"/>
      </font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b/>
        <i val="0"/>
        <color theme="4" tint="-0.24994659260841701"/>
      </font>
    </dxf>
    <dxf>
      <font>
        <color rgb="FFFF0000"/>
      </font>
    </dxf>
    <dxf>
      <font>
        <color theme="8" tint="-0.24994659260841701"/>
      </font>
      <fill>
        <patternFill>
          <bgColor rgb="FFFFFF99"/>
        </patternFill>
      </fill>
    </dxf>
    <dxf>
      <font>
        <color theme="8" tint="-0.24994659260841701"/>
      </font>
      <fill>
        <patternFill>
          <bgColor rgb="FFFFFF99"/>
        </patternFill>
      </fill>
    </dxf>
    <dxf>
      <font>
        <color rgb="FFFF0000"/>
      </font>
    </dxf>
    <dxf>
      <font>
        <b/>
        <i val="0"/>
        <color theme="4" tint="-0.24994659260841701"/>
      </font>
    </dxf>
  </dxfs>
  <tableStyles count="0" defaultTableStyle="TableStyleMedium2" defaultPivotStyle="PivotStyleLight16"/>
  <colors>
    <mruColors>
      <color rgb="FF0000FF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59"/>
  <sheetViews>
    <sheetView showGridLines="0" zoomScaleNormal="100" workbookViewId="0">
      <pane ySplit="3" topLeftCell="A4" activePane="bottomLeft" state="frozen"/>
      <selection pane="bottomLeft" sqref="A1:P1"/>
    </sheetView>
  </sheetViews>
  <sheetFormatPr defaultRowHeight="13.5" customHeight="1" x14ac:dyDescent="0.15"/>
  <cols>
    <col min="1" max="1" width="6.625" style="2" customWidth="1"/>
    <col min="2" max="2" width="4.625" style="2" customWidth="1"/>
    <col min="3" max="3" width="13.625" style="7" customWidth="1"/>
    <col min="4" max="4" width="4.625" style="7" customWidth="1"/>
    <col min="5" max="5" width="8.125" style="7" customWidth="1"/>
    <col min="6" max="6" width="6.625" style="2" customWidth="1"/>
    <col min="7" max="9" width="3.625" style="2" customWidth="1"/>
    <col min="10" max="10" width="5.125" style="2" customWidth="1"/>
    <col min="11" max="15" width="5.625" style="2" customWidth="1"/>
    <col min="16" max="16" width="7.625" style="2" customWidth="1"/>
    <col min="17" max="16384" width="9" style="2"/>
  </cols>
  <sheetData>
    <row r="1" spans="1:16" ht="18" customHeight="1" x14ac:dyDescent="0.15">
      <c r="A1" s="34" t="s">
        <v>135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3.5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13.5" customHeight="1" x14ac:dyDescent="0.15">
      <c r="A3" s="3" t="s">
        <v>134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139</v>
      </c>
      <c r="G3" s="3" t="s">
        <v>6</v>
      </c>
      <c r="H3" s="3" t="s">
        <v>7</v>
      </c>
      <c r="I3" s="3" t="s">
        <v>8</v>
      </c>
      <c r="J3" s="4" t="s">
        <v>9</v>
      </c>
      <c r="K3" s="9" t="s">
        <v>131</v>
      </c>
      <c r="L3" s="10" t="s">
        <v>7</v>
      </c>
      <c r="M3" s="10" t="s">
        <v>8</v>
      </c>
      <c r="N3" s="10" t="s">
        <v>124</v>
      </c>
      <c r="O3" s="10" t="s">
        <v>126</v>
      </c>
      <c r="P3" s="3" t="s">
        <v>133</v>
      </c>
    </row>
    <row r="4" spans="1:16" ht="13.5" customHeight="1" x14ac:dyDescent="0.15">
      <c r="A4" s="32">
        <v>1</v>
      </c>
      <c r="B4" s="3">
        <v>5</v>
      </c>
      <c r="C4" s="20" t="s">
        <v>22</v>
      </c>
      <c r="D4" s="20">
        <v>15</v>
      </c>
      <c r="E4" s="3" t="s">
        <v>20</v>
      </c>
      <c r="F4" s="3" t="s">
        <v>109</v>
      </c>
      <c r="G4" s="3">
        <v>41</v>
      </c>
      <c r="H4" s="3">
        <v>45</v>
      </c>
      <c r="I4" s="3">
        <v>49</v>
      </c>
      <c r="J4" s="3">
        <v>1</v>
      </c>
      <c r="K4" s="10">
        <v>185</v>
      </c>
      <c r="L4" s="10">
        <v>166</v>
      </c>
      <c r="M4" s="10">
        <v>233</v>
      </c>
      <c r="N4" s="10">
        <v>584</v>
      </c>
      <c r="O4" s="10">
        <v>629</v>
      </c>
      <c r="P4" s="36">
        <v>1321</v>
      </c>
    </row>
    <row r="5" spans="1:16" ht="13.5" customHeight="1" x14ac:dyDescent="0.15">
      <c r="A5" s="32"/>
      <c r="B5" s="3">
        <v>6</v>
      </c>
      <c r="C5" s="3" t="s">
        <v>24</v>
      </c>
      <c r="D5" s="3"/>
      <c r="E5" s="3" t="s">
        <v>20</v>
      </c>
      <c r="F5" s="3" t="s">
        <v>109</v>
      </c>
      <c r="G5" s="3">
        <v>41</v>
      </c>
      <c r="H5" s="3">
        <v>45</v>
      </c>
      <c r="I5" s="3">
        <v>49</v>
      </c>
      <c r="J5" s="3">
        <v>2</v>
      </c>
      <c r="K5" s="10">
        <v>188</v>
      </c>
      <c r="L5" s="10">
        <v>279</v>
      </c>
      <c r="M5" s="10">
        <v>225</v>
      </c>
      <c r="N5" s="10">
        <v>692</v>
      </c>
      <c r="O5" s="10">
        <v>692</v>
      </c>
      <c r="P5" s="37"/>
    </row>
    <row r="6" spans="1:16" ht="13.5" customHeight="1" x14ac:dyDescent="0.15">
      <c r="A6" s="32">
        <v>2</v>
      </c>
      <c r="B6" s="3">
        <v>41</v>
      </c>
      <c r="C6" s="3" t="s">
        <v>80</v>
      </c>
      <c r="D6" s="3"/>
      <c r="E6" s="3" t="s">
        <v>81</v>
      </c>
      <c r="F6" s="3" t="s">
        <v>106</v>
      </c>
      <c r="G6" s="3">
        <v>46</v>
      </c>
      <c r="H6" s="3">
        <v>50</v>
      </c>
      <c r="I6" s="3">
        <v>26</v>
      </c>
      <c r="J6" s="3">
        <v>1</v>
      </c>
      <c r="K6" s="10">
        <v>179</v>
      </c>
      <c r="L6" s="24">
        <v>205</v>
      </c>
      <c r="M6" s="10">
        <v>190</v>
      </c>
      <c r="N6" s="10">
        <v>574</v>
      </c>
      <c r="O6" s="10">
        <v>574</v>
      </c>
      <c r="P6" s="36">
        <v>1321</v>
      </c>
    </row>
    <row r="7" spans="1:16" ht="13.5" customHeight="1" x14ac:dyDescent="0.15">
      <c r="A7" s="32"/>
      <c r="B7" s="3">
        <v>42</v>
      </c>
      <c r="C7" s="3" t="s">
        <v>83</v>
      </c>
      <c r="D7" s="3"/>
      <c r="E7" s="3" t="s">
        <v>81</v>
      </c>
      <c r="F7" s="3" t="s">
        <v>106</v>
      </c>
      <c r="G7" s="3">
        <v>46</v>
      </c>
      <c r="H7" s="3">
        <v>50</v>
      </c>
      <c r="I7" s="3">
        <v>26</v>
      </c>
      <c r="J7" s="3">
        <v>2</v>
      </c>
      <c r="K7" s="10">
        <v>245</v>
      </c>
      <c r="L7" s="24">
        <v>257</v>
      </c>
      <c r="M7" s="10">
        <v>245</v>
      </c>
      <c r="N7" s="10">
        <v>747</v>
      </c>
      <c r="O7" s="10">
        <v>747</v>
      </c>
      <c r="P7" s="37"/>
    </row>
    <row r="8" spans="1:16" ht="13.5" customHeight="1" x14ac:dyDescent="0.15">
      <c r="A8" s="32">
        <v>3</v>
      </c>
      <c r="B8" s="3">
        <v>56</v>
      </c>
      <c r="C8" s="20" t="s">
        <v>84</v>
      </c>
      <c r="D8" s="20">
        <v>15</v>
      </c>
      <c r="E8" s="3" t="s">
        <v>81</v>
      </c>
      <c r="F8" s="3" t="s">
        <v>109</v>
      </c>
      <c r="G8" s="3">
        <v>39</v>
      </c>
      <c r="H8" s="3">
        <v>43</v>
      </c>
      <c r="I8" s="3">
        <v>47</v>
      </c>
      <c r="J8" s="3">
        <v>1</v>
      </c>
      <c r="K8" s="10">
        <v>194</v>
      </c>
      <c r="L8" s="10">
        <v>208</v>
      </c>
      <c r="M8" s="10">
        <v>180</v>
      </c>
      <c r="N8" s="10">
        <v>582</v>
      </c>
      <c r="O8" s="10">
        <v>627</v>
      </c>
      <c r="P8" s="28">
        <v>1188</v>
      </c>
    </row>
    <row r="9" spans="1:16" ht="13.5" customHeight="1" x14ac:dyDescent="0.15">
      <c r="A9" s="32"/>
      <c r="B9" s="3">
        <v>44</v>
      </c>
      <c r="C9" s="3" t="s">
        <v>85</v>
      </c>
      <c r="D9" s="3"/>
      <c r="E9" s="3" t="s">
        <v>81</v>
      </c>
      <c r="F9" s="3" t="s">
        <v>109</v>
      </c>
      <c r="G9" s="3">
        <v>39</v>
      </c>
      <c r="H9" s="3">
        <v>43</v>
      </c>
      <c r="I9" s="3">
        <v>47</v>
      </c>
      <c r="J9" s="3">
        <v>2</v>
      </c>
      <c r="K9" s="10">
        <v>203</v>
      </c>
      <c r="L9" s="10">
        <v>168</v>
      </c>
      <c r="M9" s="10">
        <v>190</v>
      </c>
      <c r="N9" s="10">
        <v>561</v>
      </c>
      <c r="O9" s="10">
        <v>561</v>
      </c>
      <c r="P9" s="29"/>
    </row>
    <row r="10" spans="1:16" ht="13.5" customHeight="1" x14ac:dyDescent="0.15">
      <c r="A10" s="32">
        <v>4</v>
      </c>
      <c r="B10" s="3">
        <v>29</v>
      </c>
      <c r="C10" s="3" t="s">
        <v>62</v>
      </c>
      <c r="D10" s="3">
        <v>5</v>
      </c>
      <c r="E10" s="3" t="s">
        <v>63</v>
      </c>
      <c r="F10" s="3" t="s">
        <v>106</v>
      </c>
      <c r="G10" s="3">
        <v>35</v>
      </c>
      <c r="H10" s="3">
        <v>39</v>
      </c>
      <c r="I10" s="3">
        <v>43</v>
      </c>
      <c r="J10" s="3">
        <v>1</v>
      </c>
      <c r="K10" s="10">
        <v>181</v>
      </c>
      <c r="L10" s="10">
        <v>195</v>
      </c>
      <c r="M10" s="10">
        <v>226</v>
      </c>
      <c r="N10" s="10">
        <v>602</v>
      </c>
      <c r="O10" s="10">
        <v>617</v>
      </c>
      <c r="P10" s="28">
        <v>1178</v>
      </c>
    </row>
    <row r="11" spans="1:16" ht="13.5" customHeight="1" x14ac:dyDescent="0.15">
      <c r="A11" s="32"/>
      <c r="B11" s="3">
        <v>30</v>
      </c>
      <c r="C11" s="3" t="s">
        <v>116</v>
      </c>
      <c r="D11" s="3"/>
      <c r="E11" s="3" t="s">
        <v>63</v>
      </c>
      <c r="F11" s="3" t="s">
        <v>106</v>
      </c>
      <c r="G11" s="3">
        <v>35</v>
      </c>
      <c r="H11" s="3">
        <v>39</v>
      </c>
      <c r="I11" s="3">
        <v>43</v>
      </c>
      <c r="J11" s="3">
        <v>2</v>
      </c>
      <c r="K11" s="10">
        <v>151</v>
      </c>
      <c r="L11" s="10">
        <v>221</v>
      </c>
      <c r="M11" s="10">
        <v>189</v>
      </c>
      <c r="N11" s="10">
        <v>561</v>
      </c>
      <c r="O11" s="10">
        <v>561</v>
      </c>
      <c r="P11" s="29"/>
    </row>
    <row r="12" spans="1:16" ht="13.5" customHeight="1" x14ac:dyDescent="0.15">
      <c r="A12" s="32">
        <v>5</v>
      </c>
      <c r="B12" s="3">
        <v>25</v>
      </c>
      <c r="C12" s="5" t="s">
        <v>55</v>
      </c>
      <c r="D12" s="5">
        <v>5</v>
      </c>
      <c r="E12" s="5" t="s">
        <v>56</v>
      </c>
      <c r="F12" s="3" t="s">
        <v>106</v>
      </c>
      <c r="G12" s="3">
        <v>25</v>
      </c>
      <c r="H12" s="3">
        <v>29</v>
      </c>
      <c r="I12" s="3">
        <v>33</v>
      </c>
      <c r="J12" s="3">
        <v>1</v>
      </c>
      <c r="K12" s="10">
        <v>197</v>
      </c>
      <c r="L12" s="10">
        <v>162</v>
      </c>
      <c r="M12" s="10">
        <v>176</v>
      </c>
      <c r="N12" s="10">
        <v>535</v>
      </c>
      <c r="O12" s="10">
        <v>550</v>
      </c>
      <c r="P12" s="28">
        <v>1171</v>
      </c>
    </row>
    <row r="13" spans="1:16" ht="13.5" customHeight="1" thickBot="1" x14ac:dyDescent="0.2">
      <c r="A13" s="33"/>
      <c r="B13" s="15">
        <v>26</v>
      </c>
      <c r="C13" s="23" t="s">
        <v>57</v>
      </c>
      <c r="D13" s="23">
        <v>18</v>
      </c>
      <c r="E13" s="16" t="s">
        <v>56</v>
      </c>
      <c r="F13" s="15" t="s">
        <v>106</v>
      </c>
      <c r="G13" s="15">
        <v>25</v>
      </c>
      <c r="H13" s="15">
        <v>29</v>
      </c>
      <c r="I13" s="15">
        <v>33</v>
      </c>
      <c r="J13" s="15">
        <v>2</v>
      </c>
      <c r="K13" s="17">
        <v>234</v>
      </c>
      <c r="L13" s="17">
        <v>151</v>
      </c>
      <c r="M13" s="17">
        <v>182</v>
      </c>
      <c r="N13" s="17">
        <v>567</v>
      </c>
      <c r="O13" s="17">
        <v>621</v>
      </c>
      <c r="P13" s="30"/>
    </row>
    <row r="14" spans="1:16" ht="13.5" customHeight="1" x14ac:dyDescent="0.15">
      <c r="A14" s="29">
        <v>6</v>
      </c>
      <c r="B14" s="13">
        <v>7</v>
      </c>
      <c r="C14" s="13" t="s">
        <v>25</v>
      </c>
      <c r="D14" s="13">
        <v>5</v>
      </c>
      <c r="E14" s="13" t="s">
        <v>20</v>
      </c>
      <c r="F14" s="13" t="s">
        <v>110</v>
      </c>
      <c r="G14" s="13">
        <v>26</v>
      </c>
      <c r="H14" s="13">
        <v>30</v>
      </c>
      <c r="I14" s="13">
        <v>34</v>
      </c>
      <c r="J14" s="13">
        <v>1</v>
      </c>
      <c r="K14" s="14">
        <v>163</v>
      </c>
      <c r="L14" s="14">
        <v>170</v>
      </c>
      <c r="M14" s="14">
        <v>157</v>
      </c>
      <c r="N14" s="14">
        <v>490</v>
      </c>
      <c r="O14" s="14">
        <v>505</v>
      </c>
      <c r="P14" s="31">
        <v>1159</v>
      </c>
    </row>
    <row r="15" spans="1:16" ht="13.5" customHeight="1" x14ac:dyDescent="0.15">
      <c r="A15" s="32"/>
      <c r="B15" s="3">
        <v>8</v>
      </c>
      <c r="C15" s="3" t="s">
        <v>27</v>
      </c>
      <c r="D15" s="3"/>
      <c r="E15" s="3" t="s">
        <v>20</v>
      </c>
      <c r="F15" s="3" t="s">
        <v>110</v>
      </c>
      <c r="G15" s="3">
        <v>26</v>
      </c>
      <c r="H15" s="3">
        <v>30</v>
      </c>
      <c r="I15" s="3">
        <v>34</v>
      </c>
      <c r="J15" s="3">
        <v>2</v>
      </c>
      <c r="K15" s="10">
        <v>220</v>
      </c>
      <c r="L15" s="10">
        <v>189</v>
      </c>
      <c r="M15" s="10">
        <v>245</v>
      </c>
      <c r="N15" s="10">
        <v>654</v>
      </c>
      <c r="O15" s="10">
        <v>654</v>
      </c>
      <c r="P15" s="29"/>
    </row>
    <row r="16" spans="1:16" ht="13.5" customHeight="1" x14ac:dyDescent="0.15">
      <c r="A16" s="32">
        <v>7</v>
      </c>
      <c r="B16" s="3">
        <v>51</v>
      </c>
      <c r="C16" s="3" t="s">
        <v>96</v>
      </c>
      <c r="D16" s="3"/>
      <c r="E16" s="3" t="s">
        <v>81</v>
      </c>
      <c r="F16" s="3" t="s">
        <v>113</v>
      </c>
      <c r="G16" s="3">
        <v>33</v>
      </c>
      <c r="H16" s="3">
        <v>37</v>
      </c>
      <c r="I16" s="3">
        <v>41</v>
      </c>
      <c r="J16" s="3">
        <v>1</v>
      </c>
      <c r="K16" s="10">
        <v>216</v>
      </c>
      <c r="L16" s="10">
        <v>158</v>
      </c>
      <c r="M16" s="10">
        <v>149</v>
      </c>
      <c r="N16" s="10">
        <v>523</v>
      </c>
      <c r="O16" s="10">
        <v>523</v>
      </c>
      <c r="P16" s="28">
        <v>1159</v>
      </c>
    </row>
    <row r="17" spans="1:16" ht="13.5" customHeight="1" x14ac:dyDescent="0.15">
      <c r="A17" s="32"/>
      <c r="B17" s="3">
        <v>52</v>
      </c>
      <c r="C17" s="20" t="s">
        <v>98</v>
      </c>
      <c r="D17" s="20">
        <v>15</v>
      </c>
      <c r="E17" s="3" t="s">
        <v>81</v>
      </c>
      <c r="F17" s="3" t="s">
        <v>113</v>
      </c>
      <c r="G17" s="3">
        <v>33</v>
      </c>
      <c r="H17" s="3">
        <v>37</v>
      </c>
      <c r="I17" s="3">
        <v>41</v>
      </c>
      <c r="J17" s="3">
        <v>2</v>
      </c>
      <c r="K17" s="10">
        <v>203</v>
      </c>
      <c r="L17" s="10">
        <v>168</v>
      </c>
      <c r="M17" s="10">
        <v>220</v>
      </c>
      <c r="N17" s="10">
        <v>591</v>
      </c>
      <c r="O17" s="10">
        <v>636</v>
      </c>
      <c r="P17" s="29"/>
    </row>
    <row r="18" spans="1:16" ht="13.5" customHeight="1" x14ac:dyDescent="0.15">
      <c r="A18" s="32">
        <v>8</v>
      </c>
      <c r="B18" s="3">
        <v>11</v>
      </c>
      <c r="C18" s="5" t="s">
        <v>31</v>
      </c>
      <c r="D18" s="5"/>
      <c r="E18" s="5" t="s">
        <v>20</v>
      </c>
      <c r="F18" s="3" t="s">
        <v>112</v>
      </c>
      <c r="G18" s="3">
        <v>36</v>
      </c>
      <c r="H18" s="3">
        <v>40</v>
      </c>
      <c r="I18" s="3">
        <v>44</v>
      </c>
      <c r="J18" s="3">
        <v>1</v>
      </c>
      <c r="K18" s="10">
        <v>193</v>
      </c>
      <c r="L18" s="10">
        <v>174</v>
      </c>
      <c r="M18" s="10">
        <v>213</v>
      </c>
      <c r="N18" s="10">
        <v>580</v>
      </c>
      <c r="O18" s="10">
        <v>580</v>
      </c>
      <c r="P18" s="28">
        <v>1135</v>
      </c>
    </row>
    <row r="19" spans="1:16" ht="13.5" customHeight="1" x14ac:dyDescent="0.15">
      <c r="A19" s="32"/>
      <c r="B19" s="3">
        <v>12</v>
      </c>
      <c r="C19" s="5" t="s">
        <v>33</v>
      </c>
      <c r="D19" s="5"/>
      <c r="E19" s="5" t="s">
        <v>20</v>
      </c>
      <c r="F19" s="3" t="s">
        <v>112</v>
      </c>
      <c r="G19" s="3">
        <v>36</v>
      </c>
      <c r="H19" s="3">
        <v>40</v>
      </c>
      <c r="I19" s="3">
        <v>44</v>
      </c>
      <c r="J19" s="3">
        <v>2</v>
      </c>
      <c r="K19" s="10">
        <v>176</v>
      </c>
      <c r="L19" s="10">
        <v>177</v>
      </c>
      <c r="M19" s="10">
        <v>202</v>
      </c>
      <c r="N19" s="10">
        <v>555</v>
      </c>
      <c r="O19" s="10">
        <v>555</v>
      </c>
      <c r="P19" s="29"/>
    </row>
    <row r="20" spans="1:16" ht="13.5" customHeight="1" x14ac:dyDescent="0.15">
      <c r="A20" s="32">
        <v>9</v>
      </c>
      <c r="B20" s="3">
        <v>33</v>
      </c>
      <c r="C20" s="5" t="s">
        <v>69</v>
      </c>
      <c r="D20" s="5">
        <v>4</v>
      </c>
      <c r="E20" s="5" t="s">
        <v>67</v>
      </c>
      <c r="F20" s="3" t="s">
        <v>106</v>
      </c>
      <c r="G20" s="3">
        <v>44</v>
      </c>
      <c r="H20" s="3">
        <v>48</v>
      </c>
      <c r="I20" s="3">
        <v>52</v>
      </c>
      <c r="J20" s="3">
        <v>1</v>
      </c>
      <c r="K20" s="10">
        <v>152</v>
      </c>
      <c r="L20" s="10">
        <v>236</v>
      </c>
      <c r="M20" s="10">
        <v>178</v>
      </c>
      <c r="N20" s="10">
        <v>566</v>
      </c>
      <c r="O20" s="10">
        <v>578</v>
      </c>
      <c r="P20" s="28">
        <v>1132</v>
      </c>
    </row>
    <row r="21" spans="1:16" ht="13.5" customHeight="1" x14ac:dyDescent="0.15">
      <c r="A21" s="32"/>
      <c r="B21" s="3">
        <v>34</v>
      </c>
      <c r="C21" s="5" t="s">
        <v>70</v>
      </c>
      <c r="D21" s="5">
        <v>0</v>
      </c>
      <c r="E21" s="5" t="s">
        <v>67</v>
      </c>
      <c r="F21" s="3" t="s">
        <v>106</v>
      </c>
      <c r="G21" s="3">
        <v>44</v>
      </c>
      <c r="H21" s="3">
        <v>48</v>
      </c>
      <c r="I21" s="3">
        <v>52</v>
      </c>
      <c r="J21" s="3">
        <v>2</v>
      </c>
      <c r="K21" s="10">
        <v>169</v>
      </c>
      <c r="L21" s="10">
        <v>211</v>
      </c>
      <c r="M21" s="10">
        <v>174</v>
      </c>
      <c r="N21" s="10">
        <v>554</v>
      </c>
      <c r="O21" s="10">
        <v>554</v>
      </c>
      <c r="P21" s="29"/>
    </row>
    <row r="22" spans="1:16" ht="13.5" customHeight="1" x14ac:dyDescent="0.15">
      <c r="A22" s="32">
        <v>10</v>
      </c>
      <c r="B22" s="3">
        <v>47</v>
      </c>
      <c r="C22" s="20" t="s">
        <v>90</v>
      </c>
      <c r="D22" s="20">
        <v>15</v>
      </c>
      <c r="E22" s="12" t="s">
        <v>81</v>
      </c>
      <c r="F22" s="3" t="s">
        <v>112</v>
      </c>
      <c r="G22" s="3">
        <v>28</v>
      </c>
      <c r="H22" s="3">
        <v>32</v>
      </c>
      <c r="I22" s="3">
        <v>36</v>
      </c>
      <c r="J22" s="3">
        <v>1</v>
      </c>
      <c r="K22" s="10">
        <v>185</v>
      </c>
      <c r="L22" s="10">
        <v>154</v>
      </c>
      <c r="M22" s="10">
        <v>129</v>
      </c>
      <c r="N22" s="10">
        <v>468</v>
      </c>
      <c r="O22" s="10">
        <v>513</v>
      </c>
      <c r="P22" s="28">
        <v>1131</v>
      </c>
    </row>
    <row r="23" spans="1:16" ht="13.5" customHeight="1" x14ac:dyDescent="0.15">
      <c r="A23" s="32"/>
      <c r="B23" s="3">
        <v>48</v>
      </c>
      <c r="C23" s="12" t="s">
        <v>92</v>
      </c>
      <c r="D23" s="12">
        <v>9</v>
      </c>
      <c r="E23" s="12" t="s">
        <v>81</v>
      </c>
      <c r="F23" s="3" t="s">
        <v>112</v>
      </c>
      <c r="G23" s="3">
        <v>28</v>
      </c>
      <c r="H23" s="3">
        <v>32</v>
      </c>
      <c r="I23" s="3">
        <v>36</v>
      </c>
      <c r="J23" s="3">
        <v>2</v>
      </c>
      <c r="K23" s="10">
        <v>184</v>
      </c>
      <c r="L23" s="10">
        <v>159</v>
      </c>
      <c r="M23" s="10">
        <v>248</v>
      </c>
      <c r="N23" s="10">
        <v>591</v>
      </c>
      <c r="O23" s="10">
        <v>618</v>
      </c>
      <c r="P23" s="29"/>
    </row>
    <row r="24" spans="1:16" ht="13.5" customHeight="1" x14ac:dyDescent="0.15">
      <c r="A24" s="32">
        <v>11</v>
      </c>
      <c r="B24" s="3">
        <v>39</v>
      </c>
      <c r="C24" s="20" t="s">
        <v>76</v>
      </c>
      <c r="D24" s="20">
        <v>27</v>
      </c>
      <c r="E24" s="3" t="s">
        <v>77</v>
      </c>
      <c r="F24" s="3" t="s">
        <v>106</v>
      </c>
      <c r="G24" s="3">
        <v>38</v>
      </c>
      <c r="H24" s="3">
        <v>42</v>
      </c>
      <c r="I24" s="3">
        <v>46</v>
      </c>
      <c r="J24" s="3">
        <v>1</v>
      </c>
      <c r="K24" s="10">
        <v>135</v>
      </c>
      <c r="L24" s="10">
        <v>150</v>
      </c>
      <c r="M24" s="10">
        <v>122</v>
      </c>
      <c r="N24" s="10">
        <v>407</v>
      </c>
      <c r="O24" s="10">
        <v>488</v>
      </c>
      <c r="P24" s="28">
        <v>1116</v>
      </c>
    </row>
    <row r="25" spans="1:16" ht="13.5" customHeight="1" x14ac:dyDescent="0.15">
      <c r="A25" s="32"/>
      <c r="B25" s="3">
        <v>40</v>
      </c>
      <c r="C25" s="3" t="s">
        <v>79</v>
      </c>
      <c r="D25" s="3">
        <v>10</v>
      </c>
      <c r="E25" s="3" t="s">
        <v>77</v>
      </c>
      <c r="F25" s="3" t="s">
        <v>106</v>
      </c>
      <c r="G25" s="3">
        <v>38</v>
      </c>
      <c r="H25" s="3">
        <v>42</v>
      </c>
      <c r="I25" s="3">
        <v>46</v>
      </c>
      <c r="J25" s="3">
        <v>2</v>
      </c>
      <c r="K25" s="10">
        <v>157</v>
      </c>
      <c r="L25" s="10">
        <v>173</v>
      </c>
      <c r="M25" s="10">
        <v>268</v>
      </c>
      <c r="N25" s="10">
        <v>598</v>
      </c>
      <c r="O25" s="10">
        <v>628</v>
      </c>
      <c r="P25" s="29"/>
    </row>
    <row r="26" spans="1:16" ht="13.5" customHeight="1" x14ac:dyDescent="0.15">
      <c r="A26" s="32">
        <v>12</v>
      </c>
      <c r="B26" s="3">
        <v>27</v>
      </c>
      <c r="C26" s="3" t="s">
        <v>58</v>
      </c>
      <c r="D26" s="3">
        <v>0</v>
      </c>
      <c r="E26" s="3" t="s">
        <v>56</v>
      </c>
      <c r="F26" s="3" t="s">
        <v>109</v>
      </c>
      <c r="G26" s="3">
        <v>51</v>
      </c>
      <c r="H26" s="3">
        <v>27</v>
      </c>
      <c r="I26" s="3">
        <v>31</v>
      </c>
      <c r="J26" s="3">
        <v>1</v>
      </c>
      <c r="K26" s="10">
        <v>178</v>
      </c>
      <c r="L26" s="10">
        <v>158</v>
      </c>
      <c r="M26" s="10">
        <v>183</v>
      </c>
      <c r="N26" s="10">
        <v>519</v>
      </c>
      <c r="O26" s="10">
        <v>519</v>
      </c>
      <c r="P26" s="28">
        <v>1102</v>
      </c>
    </row>
    <row r="27" spans="1:16" ht="13.5" customHeight="1" x14ac:dyDescent="0.15">
      <c r="A27" s="32"/>
      <c r="B27" s="3">
        <v>28</v>
      </c>
      <c r="C27" s="20" t="s">
        <v>60</v>
      </c>
      <c r="D27" s="20">
        <v>15</v>
      </c>
      <c r="E27" s="3" t="s">
        <v>56</v>
      </c>
      <c r="F27" s="3" t="s">
        <v>109</v>
      </c>
      <c r="G27" s="3">
        <v>51</v>
      </c>
      <c r="H27" s="3">
        <v>27</v>
      </c>
      <c r="I27" s="3">
        <v>31</v>
      </c>
      <c r="J27" s="3">
        <v>2</v>
      </c>
      <c r="K27" s="10">
        <v>163</v>
      </c>
      <c r="L27" s="10">
        <v>193</v>
      </c>
      <c r="M27" s="10">
        <v>182</v>
      </c>
      <c r="N27" s="10">
        <v>538</v>
      </c>
      <c r="O27" s="10">
        <v>583</v>
      </c>
      <c r="P27" s="29"/>
    </row>
    <row r="28" spans="1:16" ht="13.5" customHeight="1" x14ac:dyDescent="0.15">
      <c r="A28" s="32">
        <v>13</v>
      </c>
      <c r="B28" s="3">
        <v>32</v>
      </c>
      <c r="C28" s="3" t="s">
        <v>68</v>
      </c>
      <c r="D28" s="3">
        <v>11</v>
      </c>
      <c r="E28" s="3" t="s">
        <v>67</v>
      </c>
      <c r="F28" s="3" t="s">
        <v>109</v>
      </c>
      <c r="G28" s="3">
        <v>45</v>
      </c>
      <c r="H28" s="3">
        <v>49</v>
      </c>
      <c r="I28" s="3">
        <v>25</v>
      </c>
      <c r="J28" s="3">
        <v>1</v>
      </c>
      <c r="K28" s="10">
        <v>131</v>
      </c>
      <c r="L28" s="10">
        <v>159</v>
      </c>
      <c r="M28" s="10">
        <v>183</v>
      </c>
      <c r="N28" s="10">
        <v>473</v>
      </c>
      <c r="O28" s="10">
        <v>506</v>
      </c>
      <c r="P28" s="28">
        <v>1078</v>
      </c>
    </row>
    <row r="29" spans="1:16" ht="13.5" customHeight="1" x14ac:dyDescent="0.15">
      <c r="A29" s="32"/>
      <c r="B29" s="3">
        <v>31</v>
      </c>
      <c r="C29" s="3" t="s">
        <v>66</v>
      </c>
      <c r="D29" s="3">
        <v>4</v>
      </c>
      <c r="E29" s="3" t="s">
        <v>67</v>
      </c>
      <c r="F29" s="3" t="s">
        <v>109</v>
      </c>
      <c r="G29" s="3">
        <v>45</v>
      </c>
      <c r="H29" s="3">
        <v>49</v>
      </c>
      <c r="I29" s="3">
        <v>25</v>
      </c>
      <c r="J29" s="3">
        <v>2</v>
      </c>
      <c r="K29" s="10">
        <v>185</v>
      </c>
      <c r="L29" s="10">
        <v>171</v>
      </c>
      <c r="M29" s="10">
        <v>204</v>
      </c>
      <c r="N29" s="10">
        <v>560</v>
      </c>
      <c r="O29" s="10">
        <v>572</v>
      </c>
      <c r="P29" s="29"/>
    </row>
    <row r="30" spans="1:16" ht="13.5" customHeight="1" x14ac:dyDescent="0.15">
      <c r="A30" s="32">
        <v>14</v>
      </c>
      <c r="B30" s="3">
        <v>36</v>
      </c>
      <c r="C30" s="5" t="s">
        <v>74</v>
      </c>
      <c r="D30" s="5">
        <v>1</v>
      </c>
      <c r="E30" s="5" t="s">
        <v>67</v>
      </c>
      <c r="F30" s="3" t="s">
        <v>118</v>
      </c>
      <c r="G30" s="3">
        <v>50</v>
      </c>
      <c r="H30" s="3">
        <v>26</v>
      </c>
      <c r="I30" s="3">
        <v>30</v>
      </c>
      <c r="J30" s="3">
        <v>1</v>
      </c>
      <c r="K30" s="10">
        <v>180</v>
      </c>
      <c r="L30" s="10">
        <v>209</v>
      </c>
      <c r="M30" s="10">
        <v>185</v>
      </c>
      <c r="N30" s="10">
        <v>574</v>
      </c>
      <c r="O30" s="10">
        <v>577</v>
      </c>
      <c r="P30" s="28">
        <v>1061</v>
      </c>
    </row>
    <row r="31" spans="1:16" ht="13.5" customHeight="1" x14ac:dyDescent="0.15">
      <c r="A31" s="32"/>
      <c r="B31" s="3">
        <v>43</v>
      </c>
      <c r="C31" s="20" t="s">
        <v>105</v>
      </c>
      <c r="D31" s="20">
        <v>15</v>
      </c>
      <c r="E31" s="3" t="s">
        <v>67</v>
      </c>
      <c r="F31" s="3" t="s">
        <v>118</v>
      </c>
      <c r="G31" s="3">
        <v>50</v>
      </c>
      <c r="H31" s="3">
        <v>26</v>
      </c>
      <c r="I31" s="3">
        <v>30</v>
      </c>
      <c r="J31" s="3">
        <v>2</v>
      </c>
      <c r="K31" s="10">
        <v>148</v>
      </c>
      <c r="L31" s="10">
        <v>152</v>
      </c>
      <c r="M31" s="10">
        <v>139</v>
      </c>
      <c r="N31" s="10">
        <v>439</v>
      </c>
      <c r="O31" s="10">
        <v>484</v>
      </c>
      <c r="P31" s="29"/>
    </row>
    <row r="32" spans="1:16" ht="13.5" customHeight="1" x14ac:dyDescent="0.15">
      <c r="A32" s="32">
        <v>15</v>
      </c>
      <c r="B32" s="3">
        <v>21</v>
      </c>
      <c r="C32" s="20" t="s">
        <v>50</v>
      </c>
      <c r="D32" s="20">
        <v>15</v>
      </c>
      <c r="E32" s="3" t="s">
        <v>44</v>
      </c>
      <c r="F32" s="3" t="s">
        <v>110</v>
      </c>
      <c r="G32" s="3">
        <v>34</v>
      </c>
      <c r="H32" s="3">
        <v>38</v>
      </c>
      <c r="I32" s="3">
        <v>42</v>
      </c>
      <c r="J32" s="3">
        <v>1</v>
      </c>
      <c r="K32" s="10">
        <v>178</v>
      </c>
      <c r="L32" s="10">
        <v>96</v>
      </c>
      <c r="M32" s="10">
        <v>152</v>
      </c>
      <c r="N32" s="10">
        <v>426</v>
      </c>
      <c r="O32" s="10">
        <v>471</v>
      </c>
      <c r="P32" s="28">
        <v>1057</v>
      </c>
    </row>
    <row r="33" spans="1:16" ht="13.5" customHeight="1" x14ac:dyDescent="0.15">
      <c r="A33" s="32"/>
      <c r="B33" s="3">
        <v>22</v>
      </c>
      <c r="C33" s="3" t="s">
        <v>51</v>
      </c>
      <c r="D33" s="3"/>
      <c r="E33" s="3" t="s">
        <v>44</v>
      </c>
      <c r="F33" s="3" t="s">
        <v>110</v>
      </c>
      <c r="G33" s="3">
        <v>34</v>
      </c>
      <c r="H33" s="3">
        <v>38</v>
      </c>
      <c r="I33" s="3">
        <v>42</v>
      </c>
      <c r="J33" s="3">
        <v>2</v>
      </c>
      <c r="K33" s="10">
        <v>175</v>
      </c>
      <c r="L33" s="10">
        <v>222</v>
      </c>
      <c r="M33" s="10">
        <v>189</v>
      </c>
      <c r="N33" s="10">
        <v>586</v>
      </c>
      <c r="O33" s="10">
        <v>586</v>
      </c>
      <c r="P33" s="29"/>
    </row>
    <row r="34" spans="1:16" ht="13.5" customHeight="1" x14ac:dyDescent="0.15">
      <c r="A34" s="32">
        <v>16</v>
      </c>
      <c r="B34" s="3">
        <v>35</v>
      </c>
      <c r="C34" s="5" t="s">
        <v>71</v>
      </c>
      <c r="D34" s="5">
        <v>3</v>
      </c>
      <c r="E34" s="5" t="s">
        <v>67</v>
      </c>
      <c r="F34" s="3" t="s">
        <v>110</v>
      </c>
      <c r="G34" s="3">
        <v>27</v>
      </c>
      <c r="H34" s="3">
        <v>31</v>
      </c>
      <c r="I34" s="3">
        <v>35</v>
      </c>
      <c r="J34" s="3">
        <v>1</v>
      </c>
      <c r="K34" s="10">
        <v>139</v>
      </c>
      <c r="L34" s="10">
        <v>192</v>
      </c>
      <c r="M34" s="10">
        <v>170</v>
      </c>
      <c r="N34" s="10">
        <v>501</v>
      </c>
      <c r="O34" s="10">
        <v>510</v>
      </c>
      <c r="P34" s="28">
        <v>1036</v>
      </c>
    </row>
    <row r="35" spans="1:16" ht="13.5" customHeight="1" x14ac:dyDescent="0.15">
      <c r="A35" s="32"/>
      <c r="B35" s="3">
        <v>55</v>
      </c>
      <c r="C35" s="3" t="s">
        <v>103</v>
      </c>
      <c r="D35" s="3"/>
      <c r="E35" s="3" t="s">
        <v>67</v>
      </c>
      <c r="F35" s="3" t="s">
        <v>110</v>
      </c>
      <c r="G35" s="3">
        <v>27</v>
      </c>
      <c r="H35" s="3">
        <v>31</v>
      </c>
      <c r="I35" s="3">
        <v>35</v>
      </c>
      <c r="J35" s="3">
        <v>2</v>
      </c>
      <c r="K35" s="10">
        <v>138</v>
      </c>
      <c r="L35" s="10">
        <v>175</v>
      </c>
      <c r="M35" s="10">
        <v>213</v>
      </c>
      <c r="N35" s="10">
        <v>526</v>
      </c>
      <c r="O35" s="10">
        <v>526</v>
      </c>
      <c r="P35" s="29"/>
    </row>
    <row r="36" spans="1:16" ht="13.5" customHeight="1" x14ac:dyDescent="0.15">
      <c r="A36" s="32">
        <v>17</v>
      </c>
      <c r="B36" s="3">
        <v>15</v>
      </c>
      <c r="C36" s="3" t="s">
        <v>39</v>
      </c>
      <c r="D36" s="3">
        <v>11</v>
      </c>
      <c r="E36" s="3" t="s">
        <v>20</v>
      </c>
      <c r="F36" s="3" t="s">
        <v>114</v>
      </c>
      <c r="G36" s="3">
        <v>31</v>
      </c>
      <c r="H36" s="3">
        <v>35</v>
      </c>
      <c r="I36" s="3">
        <v>39</v>
      </c>
      <c r="J36" s="3">
        <v>1</v>
      </c>
      <c r="K36" s="10">
        <v>142</v>
      </c>
      <c r="L36" s="10">
        <v>160</v>
      </c>
      <c r="M36" s="10">
        <v>185</v>
      </c>
      <c r="N36" s="10">
        <v>487</v>
      </c>
      <c r="O36" s="10">
        <v>520</v>
      </c>
      <c r="P36" s="28">
        <v>1029</v>
      </c>
    </row>
    <row r="37" spans="1:16" ht="13.5" customHeight="1" x14ac:dyDescent="0.15">
      <c r="A37" s="32"/>
      <c r="B37" s="3">
        <v>16</v>
      </c>
      <c r="C37" s="3" t="s">
        <v>42</v>
      </c>
      <c r="D37" s="3"/>
      <c r="E37" s="3" t="s">
        <v>20</v>
      </c>
      <c r="F37" s="3" t="s">
        <v>114</v>
      </c>
      <c r="G37" s="3">
        <v>31</v>
      </c>
      <c r="H37" s="3">
        <v>35</v>
      </c>
      <c r="I37" s="3">
        <v>39</v>
      </c>
      <c r="J37" s="3">
        <v>2</v>
      </c>
      <c r="K37" s="10">
        <v>143</v>
      </c>
      <c r="L37" s="10">
        <v>186</v>
      </c>
      <c r="M37" s="10">
        <v>180</v>
      </c>
      <c r="N37" s="10">
        <v>509</v>
      </c>
      <c r="O37" s="10">
        <v>509</v>
      </c>
      <c r="P37" s="29"/>
    </row>
    <row r="38" spans="1:16" ht="13.5" customHeight="1" x14ac:dyDescent="0.15">
      <c r="A38" s="32">
        <v>18</v>
      </c>
      <c r="B38" s="3">
        <v>53</v>
      </c>
      <c r="C38" s="6" t="s">
        <v>99</v>
      </c>
      <c r="D38" s="6">
        <v>10</v>
      </c>
      <c r="E38" s="3" t="s">
        <v>81</v>
      </c>
      <c r="F38" s="3" t="s">
        <v>114</v>
      </c>
      <c r="G38" s="3">
        <v>32</v>
      </c>
      <c r="H38" s="3">
        <v>36</v>
      </c>
      <c r="I38" s="3">
        <v>40</v>
      </c>
      <c r="J38" s="3">
        <v>1</v>
      </c>
      <c r="K38" s="10">
        <v>130</v>
      </c>
      <c r="L38" s="10">
        <v>181</v>
      </c>
      <c r="M38" s="10">
        <v>136</v>
      </c>
      <c r="N38" s="10">
        <v>447</v>
      </c>
      <c r="O38" s="10">
        <v>477</v>
      </c>
      <c r="P38" s="28">
        <v>1027</v>
      </c>
    </row>
    <row r="39" spans="1:16" ht="13.5" customHeight="1" x14ac:dyDescent="0.15">
      <c r="A39" s="32"/>
      <c r="B39" s="3">
        <v>54</v>
      </c>
      <c r="C39" s="6" t="s">
        <v>102</v>
      </c>
      <c r="D39" s="6">
        <v>12</v>
      </c>
      <c r="E39" s="3" t="s">
        <v>81</v>
      </c>
      <c r="F39" s="3" t="s">
        <v>114</v>
      </c>
      <c r="G39" s="3">
        <v>32</v>
      </c>
      <c r="H39" s="3">
        <v>36</v>
      </c>
      <c r="I39" s="3">
        <v>40</v>
      </c>
      <c r="J39" s="3">
        <v>2</v>
      </c>
      <c r="K39" s="12">
        <v>154</v>
      </c>
      <c r="L39" s="12">
        <v>193</v>
      </c>
      <c r="M39" s="12">
        <v>167</v>
      </c>
      <c r="N39" s="12">
        <v>514</v>
      </c>
      <c r="O39" s="12">
        <v>550</v>
      </c>
      <c r="P39" s="29"/>
    </row>
    <row r="40" spans="1:16" ht="13.5" customHeight="1" x14ac:dyDescent="0.15">
      <c r="A40" s="32">
        <v>19</v>
      </c>
      <c r="B40" s="3">
        <v>49</v>
      </c>
      <c r="C40" s="5" t="s">
        <v>93</v>
      </c>
      <c r="D40" s="5">
        <v>1</v>
      </c>
      <c r="E40" s="5" t="s">
        <v>81</v>
      </c>
      <c r="F40" s="3" t="s">
        <v>111</v>
      </c>
      <c r="G40" s="3">
        <v>49</v>
      </c>
      <c r="H40" s="3">
        <v>25</v>
      </c>
      <c r="I40" s="3">
        <v>29</v>
      </c>
      <c r="J40" s="3">
        <v>1</v>
      </c>
      <c r="K40" s="10">
        <v>170</v>
      </c>
      <c r="L40" s="10">
        <v>161</v>
      </c>
      <c r="M40" s="10">
        <v>176</v>
      </c>
      <c r="N40" s="10">
        <v>507</v>
      </c>
      <c r="O40" s="10">
        <v>510</v>
      </c>
      <c r="P40" s="28">
        <v>1026</v>
      </c>
    </row>
    <row r="41" spans="1:16" ht="13.5" customHeight="1" x14ac:dyDescent="0.15">
      <c r="A41" s="32"/>
      <c r="B41" s="3">
        <v>50</v>
      </c>
      <c r="C41" s="5" t="s">
        <v>95</v>
      </c>
      <c r="D41" s="5"/>
      <c r="E41" s="5" t="s">
        <v>81</v>
      </c>
      <c r="F41" s="3" t="s">
        <v>111</v>
      </c>
      <c r="G41" s="3">
        <v>49</v>
      </c>
      <c r="H41" s="3">
        <v>25</v>
      </c>
      <c r="I41" s="3">
        <v>29</v>
      </c>
      <c r="J41" s="3">
        <v>2</v>
      </c>
      <c r="K41" s="10">
        <v>141</v>
      </c>
      <c r="L41" s="10">
        <v>203</v>
      </c>
      <c r="M41" s="10">
        <v>172</v>
      </c>
      <c r="N41" s="10">
        <v>516</v>
      </c>
      <c r="O41" s="10">
        <v>516</v>
      </c>
      <c r="P41" s="29"/>
    </row>
    <row r="42" spans="1:16" ht="13.5" customHeight="1" x14ac:dyDescent="0.15">
      <c r="A42" s="32">
        <v>20</v>
      </c>
      <c r="B42" s="3">
        <v>3</v>
      </c>
      <c r="C42" s="5" t="s">
        <v>19</v>
      </c>
      <c r="D42" s="5"/>
      <c r="E42" s="5" t="s">
        <v>20</v>
      </c>
      <c r="F42" s="3" t="s">
        <v>106</v>
      </c>
      <c r="G42" s="3">
        <v>42</v>
      </c>
      <c r="H42" s="3">
        <v>46</v>
      </c>
      <c r="I42" s="3">
        <v>50</v>
      </c>
      <c r="J42" s="3">
        <v>1</v>
      </c>
      <c r="K42" s="10">
        <v>164</v>
      </c>
      <c r="L42" s="10">
        <v>141</v>
      </c>
      <c r="M42" s="10">
        <v>172</v>
      </c>
      <c r="N42" s="10">
        <v>477</v>
      </c>
      <c r="O42" s="10">
        <v>477</v>
      </c>
      <c r="P42" s="28">
        <v>1016</v>
      </c>
    </row>
    <row r="43" spans="1:16" ht="13.5" customHeight="1" x14ac:dyDescent="0.15">
      <c r="A43" s="32"/>
      <c r="B43" s="3">
        <v>4</v>
      </c>
      <c r="C43" s="5" t="s">
        <v>21</v>
      </c>
      <c r="D43" s="5"/>
      <c r="E43" s="5" t="s">
        <v>20</v>
      </c>
      <c r="F43" s="3" t="s">
        <v>106</v>
      </c>
      <c r="G43" s="3">
        <v>42</v>
      </c>
      <c r="H43" s="3">
        <v>46</v>
      </c>
      <c r="I43" s="3">
        <v>50</v>
      </c>
      <c r="J43" s="3">
        <v>2</v>
      </c>
      <c r="K43" s="10">
        <v>178</v>
      </c>
      <c r="L43" s="10">
        <v>137</v>
      </c>
      <c r="M43" s="10">
        <v>224</v>
      </c>
      <c r="N43" s="10">
        <v>539</v>
      </c>
      <c r="O43" s="10">
        <v>539</v>
      </c>
      <c r="P43" s="29"/>
    </row>
    <row r="44" spans="1:16" ht="13.5" customHeight="1" x14ac:dyDescent="0.15">
      <c r="A44" s="32">
        <v>21</v>
      </c>
      <c r="B44" s="3">
        <v>9</v>
      </c>
      <c r="C44" s="5" t="s">
        <v>28</v>
      </c>
      <c r="D44" s="5">
        <v>3</v>
      </c>
      <c r="E44" s="5" t="s">
        <v>20</v>
      </c>
      <c r="F44" s="3" t="s">
        <v>111</v>
      </c>
      <c r="G44" s="3">
        <v>29</v>
      </c>
      <c r="H44" s="3">
        <v>33</v>
      </c>
      <c r="I44" s="3">
        <v>37</v>
      </c>
      <c r="J44" s="3">
        <v>1</v>
      </c>
      <c r="K44" s="10">
        <v>162</v>
      </c>
      <c r="L44" s="10">
        <v>168</v>
      </c>
      <c r="M44" s="10">
        <v>170</v>
      </c>
      <c r="N44" s="10">
        <v>500</v>
      </c>
      <c r="O44" s="10">
        <v>509</v>
      </c>
      <c r="P44" s="28">
        <v>1007</v>
      </c>
    </row>
    <row r="45" spans="1:16" ht="13.5" customHeight="1" x14ac:dyDescent="0.15">
      <c r="A45" s="32"/>
      <c r="B45" s="3">
        <v>10</v>
      </c>
      <c r="C45" s="5" t="s">
        <v>30</v>
      </c>
      <c r="D45" s="5">
        <v>5</v>
      </c>
      <c r="E45" s="5" t="s">
        <v>20</v>
      </c>
      <c r="F45" s="3" t="s">
        <v>111</v>
      </c>
      <c r="G45" s="3">
        <v>29</v>
      </c>
      <c r="H45" s="3">
        <v>33</v>
      </c>
      <c r="I45" s="3">
        <v>37</v>
      </c>
      <c r="J45" s="3">
        <v>2</v>
      </c>
      <c r="K45" s="10">
        <v>178</v>
      </c>
      <c r="L45" s="10">
        <v>185</v>
      </c>
      <c r="M45" s="10">
        <v>120</v>
      </c>
      <c r="N45" s="10">
        <v>483</v>
      </c>
      <c r="O45" s="10">
        <v>498</v>
      </c>
      <c r="P45" s="29"/>
    </row>
    <row r="46" spans="1:16" ht="13.5" customHeight="1" x14ac:dyDescent="0.15">
      <c r="A46" s="32">
        <v>22</v>
      </c>
      <c r="B46" s="3">
        <v>23</v>
      </c>
      <c r="C46" s="5" t="s">
        <v>52</v>
      </c>
      <c r="D46" s="5"/>
      <c r="E46" s="5" t="s">
        <v>44</v>
      </c>
      <c r="F46" s="3" t="s">
        <v>111</v>
      </c>
      <c r="G46" s="3">
        <v>30</v>
      </c>
      <c r="H46" s="3">
        <v>34</v>
      </c>
      <c r="I46" s="3">
        <v>38</v>
      </c>
      <c r="J46" s="3">
        <v>1</v>
      </c>
      <c r="K46" s="10">
        <v>197</v>
      </c>
      <c r="L46" s="10">
        <v>201</v>
      </c>
      <c r="M46" s="10">
        <v>151</v>
      </c>
      <c r="N46" s="10">
        <v>549</v>
      </c>
      <c r="O46" s="10">
        <v>549</v>
      </c>
      <c r="P46" s="28">
        <v>992</v>
      </c>
    </row>
    <row r="47" spans="1:16" ht="13.5" customHeight="1" x14ac:dyDescent="0.15">
      <c r="A47" s="32"/>
      <c r="B47" s="3">
        <v>24</v>
      </c>
      <c r="C47" s="5" t="s">
        <v>54</v>
      </c>
      <c r="D47" s="5"/>
      <c r="E47" s="5" t="s">
        <v>44</v>
      </c>
      <c r="F47" s="3" t="s">
        <v>111</v>
      </c>
      <c r="G47" s="3">
        <v>30</v>
      </c>
      <c r="H47" s="3">
        <v>34</v>
      </c>
      <c r="I47" s="3">
        <v>38</v>
      </c>
      <c r="J47" s="3">
        <v>2</v>
      </c>
      <c r="K47" s="10">
        <v>150</v>
      </c>
      <c r="L47" s="10">
        <v>127</v>
      </c>
      <c r="M47" s="10">
        <v>166</v>
      </c>
      <c r="N47" s="10">
        <v>443</v>
      </c>
      <c r="O47" s="10">
        <v>443</v>
      </c>
      <c r="P47" s="29"/>
    </row>
    <row r="48" spans="1:16" ht="13.5" customHeight="1" x14ac:dyDescent="0.15">
      <c r="A48" s="32">
        <v>23</v>
      </c>
      <c r="B48" s="3">
        <v>1</v>
      </c>
      <c r="C48" s="6" t="s">
        <v>14</v>
      </c>
      <c r="D48" s="6">
        <v>0</v>
      </c>
      <c r="E48" s="3" t="s">
        <v>15</v>
      </c>
      <c r="F48" s="3" t="s">
        <v>106</v>
      </c>
      <c r="G48" s="3">
        <v>40</v>
      </c>
      <c r="H48" s="3">
        <v>44</v>
      </c>
      <c r="I48" s="3">
        <v>48</v>
      </c>
      <c r="J48" s="3">
        <v>1</v>
      </c>
      <c r="K48" s="10">
        <v>190</v>
      </c>
      <c r="L48" s="10">
        <v>172</v>
      </c>
      <c r="M48" s="10">
        <v>186</v>
      </c>
      <c r="N48" s="10">
        <v>548</v>
      </c>
      <c r="O48" s="10">
        <v>548</v>
      </c>
      <c r="P48" s="28">
        <v>976</v>
      </c>
    </row>
    <row r="49" spans="1:16" ht="13.5" customHeight="1" x14ac:dyDescent="0.15">
      <c r="A49" s="32"/>
      <c r="B49" s="3">
        <v>2</v>
      </c>
      <c r="C49" s="6" t="s">
        <v>108</v>
      </c>
      <c r="D49" s="6">
        <v>0</v>
      </c>
      <c r="E49" s="3" t="s">
        <v>15</v>
      </c>
      <c r="F49" s="3" t="s">
        <v>106</v>
      </c>
      <c r="G49" s="3">
        <v>40</v>
      </c>
      <c r="H49" s="3">
        <v>44</v>
      </c>
      <c r="I49" s="3">
        <v>48</v>
      </c>
      <c r="J49" s="3">
        <v>2</v>
      </c>
      <c r="K49" s="10">
        <v>127</v>
      </c>
      <c r="L49" s="10">
        <v>138</v>
      </c>
      <c r="M49" s="10">
        <v>163</v>
      </c>
      <c r="N49" s="10">
        <v>428</v>
      </c>
      <c r="O49" s="10">
        <v>428</v>
      </c>
      <c r="P49" s="29"/>
    </row>
    <row r="50" spans="1:16" ht="13.5" customHeight="1" x14ac:dyDescent="0.15">
      <c r="A50" s="32">
        <v>24</v>
      </c>
      <c r="B50" s="3">
        <v>13</v>
      </c>
      <c r="C50" s="5" t="s">
        <v>36</v>
      </c>
      <c r="D50" s="5">
        <v>2</v>
      </c>
      <c r="E50" s="5" t="s">
        <v>20</v>
      </c>
      <c r="F50" s="3" t="s">
        <v>113</v>
      </c>
      <c r="G50" s="3">
        <v>37</v>
      </c>
      <c r="H50" s="3">
        <v>41</v>
      </c>
      <c r="I50" s="3">
        <v>45</v>
      </c>
      <c r="J50" s="3">
        <v>1</v>
      </c>
      <c r="K50" s="10">
        <v>137</v>
      </c>
      <c r="L50" s="10">
        <v>155</v>
      </c>
      <c r="M50" s="10">
        <v>157</v>
      </c>
      <c r="N50" s="10">
        <v>449</v>
      </c>
      <c r="O50" s="10">
        <v>455</v>
      </c>
      <c r="P50" s="28">
        <v>965</v>
      </c>
    </row>
    <row r="51" spans="1:16" ht="13.5" customHeight="1" x14ac:dyDescent="0.15">
      <c r="A51" s="32"/>
      <c r="B51" s="3">
        <v>14</v>
      </c>
      <c r="C51" s="5" t="s">
        <v>38</v>
      </c>
      <c r="D51" s="5">
        <v>9</v>
      </c>
      <c r="E51" s="5" t="s">
        <v>20</v>
      </c>
      <c r="F51" s="3" t="s">
        <v>113</v>
      </c>
      <c r="G51" s="3">
        <v>37</v>
      </c>
      <c r="H51" s="3">
        <v>41</v>
      </c>
      <c r="I51" s="3">
        <v>45</v>
      </c>
      <c r="J51" s="3">
        <v>2</v>
      </c>
      <c r="K51" s="10">
        <v>178</v>
      </c>
      <c r="L51" s="10">
        <v>147</v>
      </c>
      <c r="M51" s="10">
        <v>158</v>
      </c>
      <c r="N51" s="10">
        <v>483</v>
      </c>
      <c r="O51" s="10">
        <v>510</v>
      </c>
      <c r="P51" s="29"/>
    </row>
    <row r="52" spans="1:16" ht="13.5" customHeight="1" x14ac:dyDescent="0.15">
      <c r="A52" s="32">
        <v>25</v>
      </c>
      <c r="B52" s="3">
        <v>17</v>
      </c>
      <c r="C52" s="3" t="s">
        <v>43</v>
      </c>
      <c r="D52" s="3"/>
      <c r="E52" s="3" t="s">
        <v>44</v>
      </c>
      <c r="F52" s="3" t="s">
        <v>106</v>
      </c>
      <c r="G52" s="3">
        <v>48</v>
      </c>
      <c r="H52" s="3">
        <v>52</v>
      </c>
      <c r="I52" s="3">
        <v>28</v>
      </c>
      <c r="J52" s="3">
        <v>1</v>
      </c>
      <c r="K52" s="10">
        <v>175</v>
      </c>
      <c r="L52" s="10">
        <v>175</v>
      </c>
      <c r="M52" s="10">
        <v>161</v>
      </c>
      <c r="N52" s="10">
        <v>511</v>
      </c>
      <c r="O52" s="10">
        <v>511</v>
      </c>
      <c r="P52" s="28">
        <v>963</v>
      </c>
    </row>
    <row r="53" spans="1:16" ht="13.5" customHeight="1" x14ac:dyDescent="0.15">
      <c r="A53" s="32"/>
      <c r="B53" s="3">
        <v>18</v>
      </c>
      <c r="C53" s="3" t="s">
        <v>46</v>
      </c>
      <c r="D53" s="3"/>
      <c r="E53" s="3" t="s">
        <v>44</v>
      </c>
      <c r="F53" s="3" t="s">
        <v>106</v>
      </c>
      <c r="G53" s="3">
        <v>48</v>
      </c>
      <c r="H53" s="3">
        <v>52</v>
      </c>
      <c r="I53" s="3">
        <v>28</v>
      </c>
      <c r="J53" s="3">
        <v>2</v>
      </c>
      <c r="K53" s="10">
        <v>138</v>
      </c>
      <c r="L53" s="10">
        <v>186</v>
      </c>
      <c r="M53" s="10">
        <v>128</v>
      </c>
      <c r="N53" s="10">
        <v>452</v>
      </c>
      <c r="O53" s="10">
        <v>452</v>
      </c>
      <c r="P53" s="29"/>
    </row>
    <row r="54" spans="1:16" ht="13.5" customHeight="1" x14ac:dyDescent="0.15">
      <c r="A54" s="32">
        <v>26</v>
      </c>
      <c r="B54" s="3">
        <v>45</v>
      </c>
      <c r="C54" s="3" t="s">
        <v>87</v>
      </c>
      <c r="D54" s="3"/>
      <c r="E54" s="3" t="s">
        <v>81</v>
      </c>
      <c r="F54" s="3" t="s">
        <v>110</v>
      </c>
      <c r="G54" s="3">
        <v>52</v>
      </c>
      <c r="H54" s="3">
        <v>28</v>
      </c>
      <c r="I54" s="3">
        <v>32</v>
      </c>
      <c r="J54" s="3">
        <v>1</v>
      </c>
      <c r="K54" s="10">
        <v>140</v>
      </c>
      <c r="L54" s="10">
        <v>150</v>
      </c>
      <c r="M54" s="10">
        <v>189</v>
      </c>
      <c r="N54" s="10">
        <v>479</v>
      </c>
      <c r="O54" s="10">
        <v>479</v>
      </c>
      <c r="P54" s="28">
        <v>959</v>
      </c>
    </row>
    <row r="55" spans="1:16" ht="13.5" customHeight="1" x14ac:dyDescent="0.15">
      <c r="A55" s="32"/>
      <c r="B55" s="3">
        <v>46</v>
      </c>
      <c r="C55" s="3" t="s">
        <v>89</v>
      </c>
      <c r="D55" s="3"/>
      <c r="E55" s="3" t="s">
        <v>81</v>
      </c>
      <c r="F55" s="3" t="s">
        <v>110</v>
      </c>
      <c r="G55" s="3">
        <v>52</v>
      </c>
      <c r="H55" s="3">
        <v>28</v>
      </c>
      <c r="I55" s="3">
        <v>32</v>
      </c>
      <c r="J55" s="3">
        <v>2</v>
      </c>
      <c r="K55" s="10">
        <v>148</v>
      </c>
      <c r="L55" s="10">
        <v>150</v>
      </c>
      <c r="M55" s="10">
        <v>182</v>
      </c>
      <c r="N55" s="10">
        <v>480</v>
      </c>
      <c r="O55" s="10">
        <v>480</v>
      </c>
      <c r="P55" s="29"/>
    </row>
    <row r="56" spans="1:16" ht="13.5" customHeight="1" x14ac:dyDescent="0.15">
      <c r="A56" s="32">
        <v>27</v>
      </c>
      <c r="B56" s="3">
        <v>19</v>
      </c>
      <c r="C56" s="5" t="s">
        <v>47</v>
      </c>
      <c r="D56" s="5"/>
      <c r="E56" s="5" t="s">
        <v>44</v>
      </c>
      <c r="F56" s="3" t="s">
        <v>109</v>
      </c>
      <c r="G56" s="3">
        <v>43</v>
      </c>
      <c r="H56" s="3">
        <v>47</v>
      </c>
      <c r="I56" s="3">
        <v>51</v>
      </c>
      <c r="J56" s="3">
        <v>1</v>
      </c>
      <c r="K56" s="10">
        <v>161</v>
      </c>
      <c r="L56" s="10">
        <v>136</v>
      </c>
      <c r="M56" s="10">
        <v>169</v>
      </c>
      <c r="N56" s="10">
        <v>466</v>
      </c>
      <c r="O56" s="10">
        <v>466</v>
      </c>
      <c r="P56" s="28">
        <v>926</v>
      </c>
    </row>
    <row r="57" spans="1:16" ht="13.5" customHeight="1" x14ac:dyDescent="0.15">
      <c r="A57" s="32"/>
      <c r="B57" s="3">
        <v>20</v>
      </c>
      <c r="C57" s="5" t="s">
        <v>49</v>
      </c>
      <c r="D57" s="5"/>
      <c r="E57" s="5" t="s">
        <v>44</v>
      </c>
      <c r="F57" s="3" t="s">
        <v>109</v>
      </c>
      <c r="G57" s="3">
        <v>43</v>
      </c>
      <c r="H57" s="3">
        <v>47</v>
      </c>
      <c r="I57" s="3">
        <v>51</v>
      </c>
      <c r="J57" s="3">
        <v>2</v>
      </c>
      <c r="K57" s="10">
        <v>180</v>
      </c>
      <c r="L57" s="10">
        <v>142</v>
      </c>
      <c r="M57" s="10">
        <v>138</v>
      </c>
      <c r="N57" s="10">
        <v>460</v>
      </c>
      <c r="O57" s="10">
        <v>460</v>
      </c>
      <c r="P57" s="29"/>
    </row>
    <row r="58" spans="1:16" ht="13.5" customHeight="1" x14ac:dyDescent="0.15">
      <c r="A58" s="32"/>
      <c r="B58" s="3">
        <v>37</v>
      </c>
      <c r="C58" s="5" t="s">
        <v>120</v>
      </c>
      <c r="D58" s="5"/>
      <c r="E58" s="5" t="s">
        <v>81</v>
      </c>
      <c r="F58" s="3" t="s">
        <v>106</v>
      </c>
      <c r="G58" s="3">
        <v>47</v>
      </c>
      <c r="H58" s="3">
        <v>51</v>
      </c>
      <c r="I58" s="3">
        <v>27</v>
      </c>
      <c r="J58" s="3">
        <v>1</v>
      </c>
      <c r="K58" s="10">
        <v>237</v>
      </c>
      <c r="L58" s="10">
        <v>155</v>
      </c>
      <c r="M58" s="10">
        <v>163</v>
      </c>
      <c r="N58" s="10">
        <v>555</v>
      </c>
      <c r="O58" s="10">
        <v>558</v>
      </c>
      <c r="P58" s="3">
        <v>558</v>
      </c>
    </row>
    <row r="59" spans="1:16" ht="13.5" customHeight="1" x14ac:dyDescent="0.15">
      <c r="A59" s="32"/>
      <c r="B59" s="3">
        <v>38</v>
      </c>
      <c r="C59" s="5"/>
      <c r="D59" s="5"/>
      <c r="E59" s="5"/>
      <c r="F59" s="3"/>
      <c r="G59" s="3">
        <v>47</v>
      </c>
      <c r="H59" s="3">
        <v>51</v>
      </c>
      <c r="I59" s="3">
        <v>27</v>
      </c>
      <c r="J59" s="3">
        <v>2</v>
      </c>
      <c r="K59" s="10"/>
      <c r="L59" s="10"/>
      <c r="M59" s="10"/>
      <c r="N59" s="10">
        <v>0</v>
      </c>
      <c r="O59" s="10">
        <v>0</v>
      </c>
      <c r="P59" s="3"/>
    </row>
  </sheetData>
  <sortState ref="B22:P57">
    <sortCondition descending="1" ref="P22:P57"/>
    <sortCondition ref="E22:E57"/>
    <sortCondition ref="J22:J57"/>
  </sortState>
  <mergeCells count="57">
    <mergeCell ref="A4:A5"/>
    <mergeCell ref="A6:A7"/>
    <mergeCell ref="A8:A9"/>
    <mergeCell ref="A1:P1"/>
    <mergeCell ref="A2:P2"/>
    <mergeCell ref="P4:P5"/>
    <mergeCell ref="P6:P7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P12:P13"/>
    <mergeCell ref="P10:P11"/>
    <mergeCell ref="P8:P9"/>
    <mergeCell ref="P24:P25"/>
    <mergeCell ref="P22:P23"/>
    <mergeCell ref="P20:P21"/>
    <mergeCell ref="P18:P19"/>
    <mergeCell ref="P16:P17"/>
    <mergeCell ref="P14:P15"/>
    <mergeCell ref="P28:P29"/>
    <mergeCell ref="P26:P27"/>
    <mergeCell ref="P56:P57"/>
    <mergeCell ref="P54:P55"/>
    <mergeCell ref="P52:P53"/>
    <mergeCell ref="P50:P51"/>
    <mergeCell ref="P38:P39"/>
    <mergeCell ref="P36:P37"/>
    <mergeCell ref="P34:P35"/>
    <mergeCell ref="P32:P33"/>
    <mergeCell ref="P30:P31"/>
    <mergeCell ref="P48:P49"/>
    <mergeCell ref="P46:P47"/>
    <mergeCell ref="P44:P45"/>
    <mergeCell ref="P42:P43"/>
    <mergeCell ref="P40:P41"/>
  </mergeCells>
  <phoneticPr fontId="2"/>
  <conditionalFormatting sqref="K4:M44 K46:M58">
    <cfRule type="cellIs" dxfId="36" priority="11" operator="between">
      <formula>1</formula>
      <formula>149</formula>
    </cfRule>
    <cfRule type="cellIs" dxfId="35" priority="12" operator="greaterThanOrEqual">
      <formula>200</formula>
    </cfRule>
  </conditionalFormatting>
  <conditionalFormatting sqref="N4:O44 N46:O58">
    <cfRule type="cellIs" dxfId="34" priority="8" operator="greaterThanOrEqual">
      <formula>700</formula>
    </cfRule>
    <cfRule type="cellIs" dxfId="33" priority="9" operator="between">
      <formula>600</formula>
      <formula>699</formula>
    </cfRule>
    <cfRule type="cellIs" dxfId="32" priority="10" operator="between">
      <formula>1</formula>
      <formula>499</formula>
    </cfRule>
  </conditionalFormatting>
  <conditionalFormatting sqref="K45:M45">
    <cfRule type="cellIs" dxfId="9" priority="4" operator="between">
      <formula>1</formula>
      <formula>149</formula>
    </cfRule>
    <cfRule type="cellIs" dxfId="8" priority="5" operator="greaterThanOrEqual">
      <formula>200</formula>
    </cfRule>
  </conditionalFormatting>
  <conditionalFormatting sqref="N45:O45">
    <cfRule type="cellIs" dxfId="5" priority="1" operator="greaterThanOrEqual">
      <formula>700</formula>
    </cfRule>
    <cfRule type="cellIs" dxfId="4" priority="2" operator="between">
      <formula>600</formula>
      <formula>699</formula>
    </cfRule>
    <cfRule type="cellIs" dxfId="3" priority="3" operator="between">
      <formula>1</formula>
      <formula>499</formula>
    </cfRule>
  </conditionalFormatting>
  <pageMargins left="0.9055118110236221" right="0.70866141732283472" top="0.74803149606299213" bottom="0.74803149606299213" header="0.31496062992125984" footer="0.31496062992125984"/>
  <pageSetup paperSize="9" scale="95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8"/>
  <sheetViews>
    <sheetView showGridLines="0" zoomScaleNormal="100" workbookViewId="0">
      <pane ySplit="3" topLeftCell="A36" activePane="bottomLeft" state="frozen"/>
      <selection pane="bottomLeft" sqref="A1:P1"/>
    </sheetView>
  </sheetViews>
  <sheetFormatPr defaultRowHeight="13.5" customHeight="1" x14ac:dyDescent="0.15"/>
  <cols>
    <col min="1" max="1" width="6.625" style="2" customWidth="1"/>
    <col min="2" max="2" width="4.625" style="2" customWidth="1"/>
    <col min="3" max="3" width="13.625" style="7" customWidth="1"/>
    <col min="4" max="4" width="4.625" style="7" customWidth="1"/>
    <col min="5" max="5" width="8.125" style="7" customWidth="1"/>
    <col min="6" max="6" width="6.625" style="2" customWidth="1"/>
    <col min="7" max="9" width="4.125" style="2" customWidth="1"/>
    <col min="10" max="15" width="5.625" style="2" customWidth="1"/>
    <col min="16" max="16" width="8.125" style="2" customWidth="1"/>
    <col min="17" max="16384" width="9" style="2"/>
  </cols>
  <sheetData>
    <row r="1" spans="1:16" ht="18" customHeight="1" x14ac:dyDescent="0.15">
      <c r="A1" s="39" t="s">
        <v>137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3.5" customHeight="1" x14ac:dyDescent="0.1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3.5" customHeight="1" x14ac:dyDescent="0.15">
      <c r="A3" s="3" t="s">
        <v>134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139</v>
      </c>
      <c r="G3" s="3" t="s">
        <v>11</v>
      </c>
      <c r="H3" s="3" t="s">
        <v>12</v>
      </c>
      <c r="I3" s="3" t="s">
        <v>13</v>
      </c>
      <c r="J3" s="4" t="s">
        <v>9</v>
      </c>
      <c r="K3" s="3" t="s">
        <v>132</v>
      </c>
      <c r="L3" s="3" t="s">
        <v>12</v>
      </c>
      <c r="M3" s="3" t="s">
        <v>13</v>
      </c>
      <c r="N3" s="3" t="s">
        <v>124</v>
      </c>
      <c r="O3" s="3" t="s">
        <v>126</v>
      </c>
      <c r="P3" s="3" t="s">
        <v>136</v>
      </c>
    </row>
    <row r="4" spans="1:16" ht="13.5" customHeight="1" x14ac:dyDescent="0.15">
      <c r="A4" s="32">
        <v>1</v>
      </c>
      <c r="B4" s="3">
        <v>41</v>
      </c>
      <c r="C4" s="3" t="s">
        <v>80</v>
      </c>
      <c r="D4" s="3"/>
      <c r="E4" s="3" t="s">
        <v>81</v>
      </c>
      <c r="F4" s="3" t="s">
        <v>106</v>
      </c>
      <c r="G4" s="3">
        <v>30</v>
      </c>
      <c r="H4" s="3">
        <v>34</v>
      </c>
      <c r="I4" s="3">
        <v>38</v>
      </c>
      <c r="J4" s="3">
        <v>1</v>
      </c>
      <c r="K4" s="3">
        <v>204</v>
      </c>
      <c r="L4" s="3">
        <v>242</v>
      </c>
      <c r="M4" s="3">
        <v>177</v>
      </c>
      <c r="N4" s="3">
        <v>623</v>
      </c>
      <c r="O4" s="3">
        <v>623</v>
      </c>
      <c r="P4" s="36">
        <v>2514</v>
      </c>
    </row>
    <row r="5" spans="1:16" ht="13.5" customHeight="1" x14ac:dyDescent="0.15">
      <c r="A5" s="32"/>
      <c r="B5" s="3">
        <v>42</v>
      </c>
      <c r="C5" s="3" t="s">
        <v>83</v>
      </c>
      <c r="D5" s="3"/>
      <c r="E5" s="3" t="s">
        <v>81</v>
      </c>
      <c r="F5" s="3" t="s">
        <v>106</v>
      </c>
      <c r="G5" s="3">
        <v>30</v>
      </c>
      <c r="H5" s="3">
        <v>34</v>
      </c>
      <c r="I5" s="3">
        <v>38</v>
      </c>
      <c r="J5" s="3">
        <v>2</v>
      </c>
      <c r="K5" s="3">
        <v>174</v>
      </c>
      <c r="L5" s="3">
        <v>205</v>
      </c>
      <c r="M5" s="3">
        <v>170</v>
      </c>
      <c r="N5" s="3">
        <v>549</v>
      </c>
      <c r="O5" s="3">
        <v>549</v>
      </c>
      <c r="P5" s="44"/>
    </row>
    <row r="6" spans="1:16" ht="13.5" customHeight="1" x14ac:dyDescent="0.15">
      <c r="A6" s="32"/>
      <c r="B6" s="3">
        <v>56</v>
      </c>
      <c r="C6" s="20" t="s">
        <v>84</v>
      </c>
      <c r="D6" s="20">
        <v>15</v>
      </c>
      <c r="E6" s="3" t="s">
        <v>81</v>
      </c>
      <c r="F6" s="3" t="s">
        <v>106</v>
      </c>
      <c r="G6" s="3">
        <v>29</v>
      </c>
      <c r="H6" s="3">
        <v>33</v>
      </c>
      <c r="I6" s="3">
        <v>37</v>
      </c>
      <c r="J6" s="3">
        <v>1</v>
      </c>
      <c r="K6" s="3">
        <v>170</v>
      </c>
      <c r="L6" s="3">
        <v>174</v>
      </c>
      <c r="M6" s="3">
        <v>224</v>
      </c>
      <c r="N6" s="3">
        <v>568</v>
      </c>
      <c r="O6" s="3">
        <v>613</v>
      </c>
      <c r="P6" s="44"/>
    </row>
    <row r="7" spans="1:16" ht="13.5" customHeight="1" x14ac:dyDescent="0.15">
      <c r="A7" s="32"/>
      <c r="B7" s="3">
        <v>44</v>
      </c>
      <c r="C7" s="3" t="s">
        <v>85</v>
      </c>
      <c r="D7" s="3"/>
      <c r="E7" s="3" t="s">
        <v>81</v>
      </c>
      <c r="F7" s="3" t="s">
        <v>106</v>
      </c>
      <c r="G7" s="3">
        <v>29</v>
      </c>
      <c r="H7" s="3">
        <v>33</v>
      </c>
      <c r="I7" s="3">
        <v>37</v>
      </c>
      <c r="J7" s="3">
        <v>2</v>
      </c>
      <c r="K7" s="3">
        <v>268</v>
      </c>
      <c r="L7" s="3">
        <v>247</v>
      </c>
      <c r="M7" s="3">
        <v>214</v>
      </c>
      <c r="N7" s="3">
        <v>729</v>
      </c>
      <c r="O7" s="3">
        <v>729</v>
      </c>
      <c r="P7" s="37"/>
    </row>
    <row r="8" spans="1:16" ht="13.5" customHeight="1" x14ac:dyDescent="0.15">
      <c r="A8" s="32">
        <v>2</v>
      </c>
      <c r="B8" s="3">
        <v>7</v>
      </c>
      <c r="C8" s="5" t="s">
        <v>25</v>
      </c>
      <c r="D8" s="5">
        <v>5</v>
      </c>
      <c r="E8" s="5" t="s">
        <v>20</v>
      </c>
      <c r="F8" s="3" t="s">
        <v>109</v>
      </c>
      <c r="G8" s="3">
        <v>40</v>
      </c>
      <c r="H8" s="3">
        <v>44</v>
      </c>
      <c r="I8" s="3">
        <v>48</v>
      </c>
      <c r="J8" s="3">
        <v>1</v>
      </c>
      <c r="K8" s="1">
        <v>171</v>
      </c>
      <c r="L8" s="3">
        <v>191</v>
      </c>
      <c r="M8" s="3">
        <v>191</v>
      </c>
      <c r="N8" s="3">
        <v>553</v>
      </c>
      <c r="O8" s="3">
        <v>568</v>
      </c>
      <c r="P8" s="41">
        <v>2464</v>
      </c>
    </row>
    <row r="9" spans="1:16" ht="13.5" customHeight="1" x14ac:dyDescent="0.15">
      <c r="A9" s="32"/>
      <c r="B9" s="3">
        <v>8</v>
      </c>
      <c r="C9" s="5" t="s">
        <v>27</v>
      </c>
      <c r="D9" s="5"/>
      <c r="E9" s="5" t="s">
        <v>20</v>
      </c>
      <c r="F9" s="3" t="s">
        <v>109</v>
      </c>
      <c r="G9" s="3">
        <v>40</v>
      </c>
      <c r="H9" s="3">
        <v>44</v>
      </c>
      <c r="I9" s="3">
        <v>48</v>
      </c>
      <c r="J9" s="3">
        <v>2</v>
      </c>
      <c r="K9" s="1">
        <v>248</v>
      </c>
      <c r="L9" s="3">
        <v>247</v>
      </c>
      <c r="M9" s="3">
        <v>170</v>
      </c>
      <c r="N9" s="3">
        <v>665</v>
      </c>
      <c r="O9" s="3">
        <v>665</v>
      </c>
      <c r="P9" s="42"/>
    </row>
    <row r="10" spans="1:16" ht="13.5" customHeight="1" x14ac:dyDescent="0.15">
      <c r="A10" s="32"/>
      <c r="B10" s="3">
        <v>9</v>
      </c>
      <c r="C10" s="3" t="s">
        <v>28</v>
      </c>
      <c r="D10" s="3">
        <v>3</v>
      </c>
      <c r="E10" s="3" t="s">
        <v>20</v>
      </c>
      <c r="F10" s="3" t="s">
        <v>109</v>
      </c>
      <c r="G10" s="3">
        <v>39</v>
      </c>
      <c r="H10" s="3">
        <v>43</v>
      </c>
      <c r="I10" s="3">
        <v>47</v>
      </c>
      <c r="J10" s="3">
        <v>1</v>
      </c>
      <c r="K10" s="1">
        <v>199</v>
      </c>
      <c r="L10" s="3">
        <v>181</v>
      </c>
      <c r="M10" s="3">
        <v>178</v>
      </c>
      <c r="N10" s="3">
        <v>558</v>
      </c>
      <c r="O10" s="3">
        <v>567</v>
      </c>
      <c r="P10" s="42"/>
    </row>
    <row r="11" spans="1:16" ht="13.5" customHeight="1" x14ac:dyDescent="0.15">
      <c r="A11" s="32"/>
      <c r="B11" s="3">
        <v>10</v>
      </c>
      <c r="C11" s="3" t="s">
        <v>30</v>
      </c>
      <c r="D11" s="3">
        <v>5</v>
      </c>
      <c r="E11" s="3" t="s">
        <v>20</v>
      </c>
      <c r="F11" s="3" t="s">
        <v>109</v>
      </c>
      <c r="G11" s="3">
        <v>39</v>
      </c>
      <c r="H11" s="3">
        <v>43</v>
      </c>
      <c r="I11" s="3">
        <v>47</v>
      </c>
      <c r="J11" s="3">
        <v>2</v>
      </c>
      <c r="K11" s="1">
        <v>254</v>
      </c>
      <c r="L11" s="3">
        <v>225</v>
      </c>
      <c r="M11" s="3">
        <v>170</v>
      </c>
      <c r="N11" s="3">
        <v>649</v>
      </c>
      <c r="O11" s="3">
        <v>664</v>
      </c>
      <c r="P11" s="43"/>
    </row>
    <row r="12" spans="1:16" ht="13.5" customHeight="1" x14ac:dyDescent="0.15">
      <c r="A12" s="32">
        <v>3</v>
      </c>
      <c r="B12" s="3">
        <v>31</v>
      </c>
      <c r="C12" s="5" t="s">
        <v>66</v>
      </c>
      <c r="D12" s="5">
        <v>4</v>
      </c>
      <c r="E12" s="5" t="s">
        <v>67</v>
      </c>
      <c r="F12" s="3" t="s">
        <v>106</v>
      </c>
      <c r="G12" s="3">
        <v>32</v>
      </c>
      <c r="H12" s="3">
        <v>36</v>
      </c>
      <c r="I12" s="3">
        <v>40</v>
      </c>
      <c r="J12" s="3">
        <v>1</v>
      </c>
      <c r="K12" s="3">
        <v>186</v>
      </c>
      <c r="L12" s="3">
        <v>201</v>
      </c>
      <c r="M12" s="3">
        <v>197</v>
      </c>
      <c r="N12" s="3">
        <v>584</v>
      </c>
      <c r="O12" s="3">
        <v>596</v>
      </c>
      <c r="P12" s="41">
        <v>2417</v>
      </c>
    </row>
    <row r="13" spans="1:16" ht="13.5" customHeight="1" x14ac:dyDescent="0.15">
      <c r="A13" s="32"/>
      <c r="B13" s="3">
        <v>32</v>
      </c>
      <c r="C13" s="5" t="s">
        <v>68</v>
      </c>
      <c r="D13" s="5">
        <v>11</v>
      </c>
      <c r="E13" s="5" t="s">
        <v>67</v>
      </c>
      <c r="F13" s="3" t="s">
        <v>106</v>
      </c>
      <c r="G13" s="3">
        <v>32</v>
      </c>
      <c r="H13" s="3">
        <v>36</v>
      </c>
      <c r="I13" s="3">
        <v>40</v>
      </c>
      <c r="J13" s="3">
        <v>2</v>
      </c>
      <c r="K13" s="3">
        <v>204</v>
      </c>
      <c r="L13" s="3">
        <v>180</v>
      </c>
      <c r="M13" s="3">
        <v>168</v>
      </c>
      <c r="N13" s="3">
        <v>552</v>
      </c>
      <c r="O13" s="3">
        <v>585</v>
      </c>
      <c r="P13" s="42"/>
    </row>
    <row r="14" spans="1:16" ht="13.5" customHeight="1" x14ac:dyDescent="0.15">
      <c r="A14" s="32"/>
      <c r="B14" s="3">
        <v>33</v>
      </c>
      <c r="C14" s="5" t="s">
        <v>69</v>
      </c>
      <c r="D14" s="5">
        <v>4</v>
      </c>
      <c r="E14" s="5" t="s">
        <v>67</v>
      </c>
      <c r="F14" s="3" t="s">
        <v>106</v>
      </c>
      <c r="G14" s="3">
        <v>31</v>
      </c>
      <c r="H14" s="3">
        <v>35</v>
      </c>
      <c r="I14" s="3">
        <v>39</v>
      </c>
      <c r="J14" s="3">
        <v>1</v>
      </c>
      <c r="K14" s="3">
        <v>217</v>
      </c>
      <c r="L14" s="3">
        <v>213</v>
      </c>
      <c r="M14" s="3">
        <v>212</v>
      </c>
      <c r="N14" s="3">
        <v>642</v>
      </c>
      <c r="O14" s="3">
        <v>654</v>
      </c>
      <c r="P14" s="42"/>
    </row>
    <row r="15" spans="1:16" ht="13.5" customHeight="1" x14ac:dyDescent="0.15">
      <c r="A15" s="32"/>
      <c r="B15" s="3">
        <v>34</v>
      </c>
      <c r="C15" s="5" t="s">
        <v>70</v>
      </c>
      <c r="D15" s="5">
        <v>0</v>
      </c>
      <c r="E15" s="5" t="s">
        <v>67</v>
      </c>
      <c r="F15" s="3" t="s">
        <v>106</v>
      </c>
      <c r="G15" s="3">
        <v>31</v>
      </c>
      <c r="H15" s="3">
        <v>35</v>
      </c>
      <c r="I15" s="3">
        <v>39</v>
      </c>
      <c r="J15" s="3">
        <v>2</v>
      </c>
      <c r="K15" s="3">
        <v>171</v>
      </c>
      <c r="L15" s="3">
        <v>206</v>
      </c>
      <c r="M15" s="3">
        <v>205</v>
      </c>
      <c r="N15" s="3">
        <v>582</v>
      </c>
      <c r="O15" s="3">
        <v>582</v>
      </c>
      <c r="P15" s="43"/>
    </row>
    <row r="16" spans="1:16" ht="13.5" customHeight="1" x14ac:dyDescent="0.15">
      <c r="A16" s="32">
        <v>4</v>
      </c>
      <c r="B16" s="3">
        <v>26</v>
      </c>
      <c r="C16" s="20" t="s">
        <v>57</v>
      </c>
      <c r="D16" s="20">
        <v>18</v>
      </c>
      <c r="E16" s="3" t="s">
        <v>56</v>
      </c>
      <c r="F16" s="3" t="s">
        <v>106</v>
      </c>
      <c r="G16" s="3">
        <v>36</v>
      </c>
      <c r="H16" s="3">
        <v>40</v>
      </c>
      <c r="I16" s="3">
        <v>44</v>
      </c>
      <c r="J16" s="3">
        <v>1</v>
      </c>
      <c r="K16" s="3">
        <v>174</v>
      </c>
      <c r="L16" s="3">
        <v>190</v>
      </c>
      <c r="M16" s="3">
        <v>167</v>
      </c>
      <c r="N16" s="3">
        <v>531</v>
      </c>
      <c r="O16" s="3">
        <v>585</v>
      </c>
      <c r="P16" s="41">
        <v>2403</v>
      </c>
    </row>
    <row r="17" spans="1:16" ht="13.5" customHeight="1" x14ac:dyDescent="0.15">
      <c r="A17" s="32"/>
      <c r="B17" s="3">
        <v>25</v>
      </c>
      <c r="C17" s="3" t="s">
        <v>55</v>
      </c>
      <c r="D17" s="3">
        <v>5</v>
      </c>
      <c r="E17" s="3" t="s">
        <v>56</v>
      </c>
      <c r="F17" s="3" t="s">
        <v>106</v>
      </c>
      <c r="G17" s="3">
        <v>36</v>
      </c>
      <c r="H17" s="3">
        <v>40</v>
      </c>
      <c r="I17" s="3">
        <v>44</v>
      </c>
      <c r="J17" s="3">
        <v>2</v>
      </c>
      <c r="K17" s="3">
        <v>170</v>
      </c>
      <c r="L17" s="3">
        <v>249</v>
      </c>
      <c r="M17" s="3">
        <v>183</v>
      </c>
      <c r="N17" s="3">
        <v>602</v>
      </c>
      <c r="O17" s="3">
        <v>617</v>
      </c>
      <c r="P17" s="42"/>
    </row>
    <row r="18" spans="1:16" ht="13.5" customHeight="1" x14ac:dyDescent="0.15">
      <c r="A18" s="32"/>
      <c r="B18" s="3">
        <v>27</v>
      </c>
      <c r="C18" s="3" t="s">
        <v>58</v>
      </c>
      <c r="D18" s="3">
        <v>0</v>
      </c>
      <c r="E18" s="3" t="s">
        <v>56</v>
      </c>
      <c r="F18" s="3" t="s">
        <v>106</v>
      </c>
      <c r="G18" s="3">
        <v>35</v>
      </c>
      <c r="H18" s="3">
        <v>39</v>
      </c>
      <c r="I18" s="3">
        <v>43</v>
      </c>
      <c r="J18" s="3">
        <v>1</v>
      </c>
      <c r="K18" s="3">
        <v>174</v>
      </c>
      <c r="L18" s="3">
        <v>222</v>
      </c>
      <c r="M18" s="3">
        <v>183</v>
      </c>
      <c r="N18" s="3">
        <v>579</v>
      </c>
      <c r="O18" s="3">
        <v>579</v>
      </c>
      <c r="P18" s="42"/>
    </row>
    <row r="19" spans="1:16" ht="13.5" customHeight="1" x14ac:dyDescent="0.15">
      <c r="A19" s="32"/>
      <c r="B19" s="3">
        <v>28</v>
      </c>
      <c r="C19" s="20" t="s">
        <v>60</v>
      </c>
      <c r="D19" s="20">
        <v>15</v>
      </c>
      <c r="E19" s="3" t="s">
        <v>56</v>
      </c>
      <c r="F19" s="3" t="s">
        <v>106</v>
      </c>
      <c r="G19" s="3">
        <v>35</v>
      </c>
      <c r="H19" s="3">
        <v>39</v>
      </c>
      <c r="I19" s="3">
        <v>43</v>
      </c>
      <c r="J19" s="3">
        <v>2</v>
      </c>
      <c r="K19" s="3">
        <v>211</v>
      </c>
      <c r="L19" s="3">
        <v>182</v>
      </c>
      <c r="M19" s="3">
        <v>184</v>
      </c>
      <c r="N19" s="3">
        <v>577</v>
      </c>
      <c r="O19" s="3">
        <v>622</v>
      </c>
      <c r="P19" s="43"/>
    </row>
    <row r="20" spans="1:16" ht="13.5" customHeight="1" x14ac:dyDescent="0.15">
      <c r="A20" s="32">
        <v>5</v>
      </c>
      <c r="B20" s="3">
        <v>47</v>
      </c>
      <c r="C20" s="20" t="s">
        <v>90</v>
      </c>
      <c r="D20" s="20">
        <v>15</v>
      </c>
      <c r="E20" s="3" t="s">
        <v>81</v>
      </c>
      <c r="F20" s="3" t="s">
        <v>110</v>
      </c>
      <c r="G20" s="3">
        <v>46</v>
      </c>
      <c r="H20" s="3">
        <v>50</v>
      </c>
      <c r="I20" s="3">
        <v>26</v>
      </c>
      <c r="J20" s="3">
        <v>1</v>
      </c>
      <c r="K20" s="3">
        <v>180</v>
      </c>
      <c r="L20" s="3">
        <v>163</v>
      </c>
      <c r="M20" s="3">
        <v>165</v>
      </c>
      <c r="N20" s="3">
        <v>508</v>
      </c>
      <c r="O20" s="3">
        <v>553</v>
      </c>
      <c r="P20" s="28">
        <v>2392</v>
      </c>
    </row>
    <row r="21" spans="1:16" ht="13.5" customHeight="1" x14ac:dyDescent="0.15">
      <c r="A21" s="32"/>
      <c r="B21" s="3">
        <v>48</v>
      </c>
      <c r="C21" s="3" t="s">
        <v>92</v>
      </c>
      <c r="D21" s="3">
        <v>9</v>
      </c>
      <c r="E21" s="3" t="s">
        <v>81</v>
      </c>
      <c r="F21" s="3" t="s">
        <v>110</v>
      </c>
      <c r="G21" s="3">
        <v>46</v>
      </c>
      <c r="H21" s="3">
        <v>50</v>
      </c>
      <c r="I21" s="3">
        <v>26</v>
      </c>
      <c r="J21" s="3">
        <v>2</v>
      </c>
      <c r="K21" s="3">
        <v>200</v>
      </c>
      <c r="L21" s="3">
        <v>223</v>
      </c>
      <c r="M21" s="3">
        <v>192</v>
      </c>
      <c r="N21" s="3">
        <v>615</v>
      </c>
      <c r="O21" s="3">
        <v>642</v>
      </c>
      <c r="P21" s="38"/>
    </row>
    <row r="22" spans="1:16" ht="13.5" customHeight="1" x14ac:dyDescent="0.15">
      <c r="A22" s="32"/>
      <c r="B22" s="3">
        <v>51</v>
      </c>
      <c r="C22" s="3" t="s">
        <v>96</v>
      </c>
      <c r="D22" s="3"/>
      <c r="E22" s="3" t="s">
        <v>81</v>
      </c>
      <c r="F22" s="3" t="s">
        <v>110</v>
      </c>
      <c r="G22" s="3">
        <v>45</v>
      </c>
      <c r="H22" s="3">
        <v>49</v>
      </c>
      <c r="I22" s="3">
        <v>25</v>
      </c>
      <c r="J22" s="3">
        <v>1</v>
      </c>
      <c r="K22" s="3">
        <v>162</v>
      </c>
      <c r="L22" s="3">
        <v>226</v>
      </c>
      <c r="M22" s="3">
        <v>201</v>
      </c>
      <c r="N22" s="3">
        <v>589</v>
      </c>
      <c r="O22" s="3">
        <v>589</v>
      </c>
      <c r="P22" s="38"/>
    </row>
    <row r="23" spans="1:16" ht="13.5" customHeight="1" thickBot="1" x14ac:dyDescent="0.2">
      <c r="A23" s="33"/>
      <c r="B23" s="15">
        <v>52</v>
      </c>
      <c r="C23" s="27" t="s">
        <v>98</v>
      </c>
      <c r="D23" s="27">
        <v>15</v>
      </c>
      <c r="E23" s="15" t="s">
        <v>81</v>
      </c>
      <c r="F23" s="15" t="s">
        <v>110</v>
      </c>
      <c r="G23" s="15">
        <v>45</v>
      </c>
      <c r="H23" s="15">
        <v>49</v>
      </c>
      <c r="I23" s="15">
        <v>25</v>
      </c>
      <c r="J23" s="15">
        <v>2</v>
      </c>
      <c r="K23" s="15">
        <v>177</v>
      </c>
      <c r="L23" s="15">
        <v>191</v>
      </c>
      <c r="M23" s="15">
        <v>195</v>
      </c>
      <c r="N23" s="15">
        <v>563</v>
      </c>
      <c r="O23" s="15">
        <v>608</v>
      </c>
      <c r="P23" s="30"/>
    </row>
    <row r="24" spans="1:16" ht="13.5" customHeight="1" x14ac:dyDescent="0.15">
      <c r="A24" s="29">
        <v>6</v>
      </c>
      <c r="B24" s="13">
        <v>39</v>
      </c>
      <c r="C24" s="25" t="s">
        <v>76</v>
      </c>
      <c r="D24" s="25">
        <v>27</v>
      </c>
      <c r="E24" s="26" t="s">
        <v>77</v>
      </c>
      <c r="F24" s="13" t="s">
        <v>119</v>
      </c>
      <c r="G24" s="13">
        <v>50</v>
      </c>
      <c r="H24" s="13">
        <v>26</v>
      </c>
      <c r="I24" s="13">
        <v>30</v>
      </c>
      <c r="J24" s="13">
        <v>1</v>
      </c>
      <c r="K24" s="13">
        <v>224</v>
      </c>
      <c r="L24" s="13">
        <v>184</v>
      </c>
      <c r="M24" s="13">
        <v>166</v>
      </c>
      <c r="N24" s="13">
        <v>574</v>
      </c>
      <c r="O24" s="13">
        <v>655</v>
      </c>
      <c r="P24" s="38">
        <v>2196</v>
      </c>
    </row>
    <row r="25" spans="1:16" ht="13.5" customHeight="1" x14ac:dyDescent="0.15">
      <c r="A25" s="32"/>
      <c r="B25" s="3">
        <v>40</v>
      </c>
      <c r="C25" s="5" t="s">
        <v>79</v>
      </c>
      <c r="D25" s="5">
        <v>10</v>
      </c>
      <c r="E25" s="5" t="s">
        <v>77</v>
      </c>
      <c r="F25" s="3" t="s">
        <v>119</v>
      </c>
      <c r="G25" s="3">
        <v>50</v>
      </c>
      <c r="H25" s="3">
        <v>26</v>
      </c>
      <c r="I25" s="3">
        <v>30</v>
      </c>
      <c r="J25" s="3">
        <v>2</v>
      </c>
      <c r="K25" s="3">
        <v>189</v>
      </c>
      <c r="L25" s="3">
        <v>192</v>
      </c>
      <c r="M25" s="3">
        <v>190</v>
      </c>
      <c r="N25" s="3">
        <v>571</v>
      </c>
      <c r="O25" s="3">
        <v>601</v>
      </c>
      <c r="P25" s="38"/>
    </row>
    <row r="26" spans="1:16" ht="13.5" customHeight="1" x14ac:dyDescent="0.15">
      <c r="A26" s="32"/>
      <c r="B26" s="3">
        <v>53</v>
      </c>
      <c r="C26" s="3" t="s">
        <v>99</v>
      </c>
      <c r="D26" s="3">
        <v>10</v>
      </c>
      <c r="E26" s="3" t="s">
        <v>81</v>
      </c>
      <c r="F26" s="3" t="s">
        <v>119</v>
      </c>
      <c r="G26" s="3">
        <v>49</v>
      </c>
      <c r="H26" s="3">
        <v>25</v>
      </c>
      <c r="I26" s="3">
        <v>29</v>
      </c>
      <c r="J26" s="3">
        <v>1</v>
      </c>
      <c r="K26" s="3">
        <v>122</v>
      </c>
      <c r="L26" s="3">
        <v>128</v>
      </c>
      <c r="M26" s="3">
        <v>107</v>
      </c>
      <c r="N26" s="3">
        <v>357</v>
      </c>
      <c r="O26" s="3">
        <v>387</v>
      </c>
      <c r="P26" s="38"/>
    </row>
    <row r="27" spans="1:16" ht="13.5" customHeight="1" x14ac:dyDescent="0.15">
      <c r="A27" s="32"/>
      <c r="B27" s="3">
        <v>54</v>
      </c>
      <c r="C27" s="3" t="s">
        <v>102</v>
      </c>
      <c r="D27" s="3">
        <v>12</v>
      </c>
      <c r="E27" s="3" t="s">
        <v>81</v>
      </c>
      <c r="F27" s="3" t="s">
        <v>119</v>
      </c>
      <c r="G27" s="3">
        <v>49</v>
      </c>
      <c r="H27" s="3">
        <v>25</v>
      </c>
      <c r="I27" s="3">
        <v>29</v>
      </c>
      <c r="J27" s="3">
        <v>2</v>
      </c>
      <c r="K27" s="3">
        <v>149</v>
      </c>
      <c r="L27" s="3">
        <v>194</v>
      </c>
      <c r="M27" s="3">
        <v>174</v>
      </c>
      <c r="N27" s="3">
        <v>517</v>
      </c>
      <c r="O27" s="3">
        <v>520</v>
      </c>
      <c r="P27" s="29"/>
    </row>
    <row r="28" spans="1:16" ht="13.5" customHeight="1" x14ac:dyDescent="0.15">
      <c r="A28" s="32">
        <v>7</v>
      </c>
      <c r="B28" s="3">
        <v>29</v>
      </c>
      <c r="C28" s="5" t="s">
        <v>62</v>
      </c>
      <c r="D28" s="5">
        <v>5</v>
      </c>
      <c r="E28" s="5" t="s">
        <v>63</v>
      </c>
      <c r="F28" s="3" t="s">
        <v>115</v>
      </c>
      <c r="G28" s="3">
        <v>42</v>
      </c>
      <c r="H28" s="3">
        <v>46</v>
      </c>
      <c r="I28" s="3">
        <v>50</v>
      </c>
      <c r="J28" s="3">
        <v>1</v>
      </c>
      <c r="K28" s="3">
        <v>242</v>
      </c>
      <c r="L28" s="3">
        <v>190</v>
      </c>
      <c r="M28" s="3">
        <v>224</v>
      </c>
      <c r="N28" s="3">
        <v>656</v>
      </c>
      <c r="O28" s="3">
        <v>671</v>
      </c>
      <c r="P28" s="28">
        <v>2188</v>
      </c>
    </row>
    <row r="29" spans="1:16" ht="13.5" customHeight="1" x14ac:dyDescent="0.15">
      <c r="A29" s="32"/>
      <c r="B29" s="3">
        <v>30</v>
      </c>
      <c r="C29" s="5" t="s">
        <v>116</v>
      </c>
      <c r="D29" s="5"/>
      <c r="E29" s="5" t="s">
        <v>63</v>
      </c>
      <c r="F29" s="3" t="s">
        <v>115</v>
      </c>
      <c r="G29" s="3">
        <v>42</v>
      </c>
      <c r="H29" s="3">
        <v>46</v>
      </c>
      <c r="I29" s="3">
        <v>50</v>
      </c>
      <c r="J29" s="3">
        <v>2</v>
      </c>
      <c r="K29" s="3">
        <v>165</v>
      </c>
      <c r="L29" s="3">
        <v>175</v>
      </c>
      <c r="M29" s="3">
        <v>158</v>
      </c>
      <c r="N29" s="3">
        <v>498</v>
      </c>
      <c r="O29" s="3">
        <v>498</v>
      </c>
      <c r="P29" s="38"/>
    </row>
    <row r="30" spans="1:16" ht="13.5" customHeight="1" x14ac:dyDescent="0.15">
      <c r="A30" s="32"/>
      <c r="B30" s="3">
        <v>15</v>
      </c>
      <c r="C30" s="3" t="s">
        <v>39</v>
      </c>
      <c r="D30" s="3">
        <v>11</v>
      </c>
      <c r="E30" s="3" t="s">
        <v>20</v>
      </c>
      <c r="F30" s="3" t="s">
        <v>115</v>
      </c>
      <c r="G30" s="3">
        <v>41</v>
      </c>
      <c r="H30" s="3">
        <v>45</v>
      </c>
      <c r="I30" s="3">
        <v>49</v>
      </c>
      <c r="J30" s="3">
        <v>1</v>
      </c>
      <c r="K30" s="3">
        <v>136</v>
      </c>
      <c r="L30" s="3">
        <v>176</v>
      </c>
      <c r="M30" s="3">
        <v>167</v>
      </c>
      <c r="N30" s="3">
        <v>479</v>
      </c>
      <c r="O30" s="3">
        <v>512</v>
      </c>
      <c r="P30" s="38"/>
    </row>
    <row r="31" spans="1:16" ht="13.5" customHeight="1" x14ac:dyDescent="0.15">
      <c r="A31" s="32"/>
      <c r="B31" s="3">
        <v>16</v>
      </c>
      <c r="C31" s="3" t="s">
        <v>42</v>
      </c>
      <c r="D31" s="3"/>
      <c r="E31" s="3" t="s">
        <v>20</v>
      </c>
      <c r="F31" s="3" t="s">
        <v>115</v>
      </c>
      <c r="G31" s="3">
        <v>41</v>
      </c>
      <c r="H31" s="3">
        <v>45</v>
      </c>
      <c r="I31" s="3">
        <v>49</v>
      </c>
      <c r="J31" s="3">
        <v>2</v>
      </c>
      <c r="K31" s="3">
        <v>180</v>
      </c>
      <c r="L31" s="3">
        <v>158</v>
      </c>
      <c r="M31" s="3">
        <v>169</v>
      </c>
      <c r="N31" s="3">
        <v>507</v>
      </c>
      <c r="O31" s="3">
        <v>507</v>
      </c>
      <c r="P31" s="29"/>
    </row>
    <row r="32" spans="1:16" ht="13.5" customHeight="1" x14ac:dyDescent="0.15">
      <c r="A32" s="32">
        <v>8</v>
      </c>
      <c r="B32" s="3">
        <v>3</v>
      </c>
      <c r="C32" s="3" t="s">
        <v>19</v>
      </c>
      <c r="D32" s="3"/>
      <c r="E32" s="3" t="s">
        <v>20</v>
      </c>
      <c r="F32" s="3" t="s">
        <v>106</v>
      </c>
      <c r="G32" s="3">
        <v>28</v>
      </c>
      <c r="H32" s="3">
        <v>32</v>
      </c>
      <c r="I32" s="3">
        <v>36</v>
      </c>
      <c r="J32" s="3">
        <v>1</v>
      </c>
      <c r="K32" s="3">
        <v>221</v>
      </c>
      <c r="L32" s="3">
        <v>198</v>
      </c>
      <c r="M32" s="3">
        <v>153</v>
      </c>
      <c r="N32" s="3">
        <v>572</v>
      </c>
      <c r="O32" s="3">
        <v>572</v>
      </c>
      <c r="P32" s="28">
        <v>2182</v>
      </c>
    </row>
    <row r="33" spans="1:16" ht="13.5" customHeight="1" x14ac:dyDescent="0.15">
      <c r="A33" s="32"/>
      <c r="B33" s="3">
        <v>4</v>
      </c>
      <c r="C33" s="3" t="s">
        <v>21</v>
      </c>
      <c r="D33" s="3"/>
      <c r="E33" s="3" t="s">
        <v>20</v>
      </c>
      <c r="F33" s="3" t="s">
        <v>106</v>
      </c>
      <c r="G33" s="3">
        <v>28</v>
      </c>
      <c r="H33" s="3">
        <v>32</v>
      </c>
      <c r="I33" s="3">
        <v>36</v>
      </c>
      <c r="J33" s="3">
        <v>2</v>
      </c>
      <c r="K33" s="3">
        <v>192</v>
      </c>
      <c r="L33" s="3">
        <v>160</v>
      </c>
      <c r="M33" s="3">
        <v>175</v>
      </c>
      <c r="N33" s="3">
        <v>527</v>
      </c>
      <c r="O33" s="3">
        <v>527</v>
      </c>
      <c r="P33" s="38"/>
    </row>
    <row r="34" spans="1:16" ht="13.5" customHeight="1" x14ac:dyDescent="0.15">
      <c r="A34" s="32"/>
      <c r="B34" s="3">
        <v>5</v>
      </c>
      <c r="C34" s="21" t="s">
        <v>22</v>
      </c>
      <c r="D34" s="21">
        <v>15</v>
      </c>
      <c r="E34" s="5" t="s">
        <v>20</v>
      </c>
      <c r="F34" s="3" t="s">
        <v>106</v>
      </c>
      <c r="G34" s="3">
        <v>27</v>
      </c>
      <c r="H34" s="3">
        <v>31</v>
      </c>
      <c r="I34" s="3">
        <v>35</v>
      </c>
      <c r="J34" s="3">
        <v>1</v>
      </c>
      <c r="K34" s="3">
        <v>171</v>
      </c>
      <c r="L34" s="3">
        <v>128</v>
      </c>
      <c r="M34" s="3">
        <v>185</v>
      </c>
      <c r="N34" s="3">
        <v>484</v>
      </c>
      <c r="O34" s="3">
        <v>529</v>
      </c>
      <c r="P34" s="38"/>
    </row>
    <row r="35" spans="1:16" ht="13.5" customHeight="1" x14ac:dyDescent="0.15">
      <c r="A35" s="32"/>
      <c r="B35" s="3">
        <v>6</v>
      </c>
      <c r="C35" s="5" t="s">
        <v>24</v>
      </c>
      <c r="D35" s="5"/>
      <c r="E35" s="5" t="s">
        <v>20</v>
      </c>
      <c r="F35" s="3" t="s">
        <v>106</v>
      </c>
      <c r="G35" s="3">
        <v>27</v>
      </c>
      <c r="H35" s="3">
        <v>31</v>
      </c>
      <c r="I35" s="3">
        <v>35</v>
      </c>
      <c r="J35" s="3">
        <v>2</v>
      </c>
      <c r="K35" s="3">
        <v>165</v>
      </c>
      <c r="L35" s="3">
        <v>197</v>
      </c>
      <c r="M35" s="3">
        <v>192</v>
      </c>
      <c r="N35" s="3">
        <v>554</v>
      </c>
      <c r="O35" s="3">
        <v>554</v>
      </c>
      <c r="P35" s="29"/>
    </row>
    <row r="36" spans="1:16" ht="13.5" customHeight="1" x14ac:dyDescent="0.15">
      <c r="A36" s="32">
        <v>9</v>
      </c>
      <c r="B36" s="3">
        <v>11</v>
      </c>
      <c r="C36" s="3" t="s">
        <v>31</v>
      </c>
      <c r="D36" s="3"/>
      <c r="E36" s="3" t="s">
        <v>20</v>
      </c>
      <c r="F36" s="3" t="s">
        <v>110</v>
      </c>
      <c r="G36" s="3">
        <v>48</v>
      </c>
      <c r="H36" s="3">
        <v>52</v>
      </c>
      <c r="I36" s="3">
        <v>28</v>
      </c>
      <c r="J36" s="3">
        <v>1</v>
      </c>
      <c r="K36" s="3">
        <v>213</v>
      </c>
      <c r="L36" s="3">
        <v>171</v>
      </c>
      <c r="M36" s="3">
        <v>146</v>
      </c>
      <c r="N36" s="3">
        <v>530</v>
      </c>
      <c r="O36" s="3">
        <v>530</v>
      </c>
      <c r="P36" s="28">
        <v>2072</v>
      </c>
    </row>
    <row r="37" spans="1:16" ht="13.5" customHeight="1" x14ac:dyDescent="0.15">
      <c r="A37" s="32"/>
      <c r="B37" s="3">
        <v>12</v>
      </c>
      <c r="C37" s="3" t="s">
        <v>33</v>
      </c>
      <c r="D37" s="3"/>
      <c r="E37" s="3" t="s">
        <v>20</v>
      </c>
      <c r="F37" s="3" t="s">
        <v>110</v>
      </c>
      <c r="G37" s="3">
        <v>48</v>
      </c>
      <c r="H37" s="3">
        <v>52</v>
      </c>
      <c r="I37" s="3">
        <v>28</v>
      </c>
      <c r="J37" s="3">
        <v>2</v>
      </c>
      <c r="K37" s="3">
        <v>201</v>
      </c>
      <c r="L37" s="3">
        <v>131</v>
      </c>
      <c r="M37" s="3">
        <v>155</v>
      </c>
      <c r="N37" s="3">
        <v>487</v>
      </c>
      <c r="O37" s="3">
        <v>487</v>
      </c>
      <c r="P37" s="38"/>
    </row>
    <row r="38" spans="1:16" ht="13.5" customHeight="1" x14ac:dyDescent="0.15">
      <c r="A38" s="32"/>
      <c r="B38" s="3">
        <v>13</v>
      </c>
      <c r="C38" s="3" t="s">
        <v>36</v>
      </c>
      <c r="D38" s="3">
        <v>2</v>
      </c>
      <c r="E38" s="3" t="s">
        <v>20</v>
      </c>
      <c r="F38" s="3" t="s">
        <v>110</v>
      </c>
      <c r="G38" s="3">
        <v>47</v>
      </c>
      <c r="H38" s="3">
        <v>51</v>
      </c>
      <c r="I38" s="3">
        <v>27</v>
      </c>
      <c r="J38" s="3">
        <v>1</v>
      </c>
      <c r="K38" s="3">
        <v>170</v>
      </c>
      <c r="L38" s="3">
        <v>168</v>
      </c>
      <c r="M38" s="3">
        <v>181</v>
      </c>
      <c r="N38" s="3">
        <v>519</v>
      </c>
      <c r="O38" s="3">
        <v>525</v>
      </c>
      <c r="P38" s="38"/>
    </row>
    <row r="39" spans="1:16" ht="13.5" customHeight="1" x14ac:dyDescent="0.15">
      <c r="A39" s="32"/>
      <c r="B39" s="3">
        <v>14</v>
      </c>
      <c r="C39" s="3" t="s">
        <v>38</v>
      </c>
      <c r="D39" s="3">
        <v>9</v>
      </c>
      <c r="E39" s="3" t="s">
        <v>20</v>
      </c>
      <c r="F39" s="3" t="s">
        <v>110</v>
      </c>
      <c r="G39" s="3">
        <v>47</v>
      </c>
      <c r="H39" s="3">
        <v>51</v>
      </c>
      <c r="I39" s="3">
        <v>27</v>
      </c>
      <c r="J39" s="3">
        <v>2</v>
      </c>
      <c r="K39" s="3">
        <v>146</v>
      </c>
      <c r="L39" s="3">
        <v>202</v>
      </c>
      <c r="M39" s="3">
        <v>155</v>
      </c>
      <c r="N39" s="3">
        <v>503</v>
      </c>
      <c r="O39" s="3">
        <v>530</v>
      </c>
      <c r="P39" s="29"/>
    </row>
    <row r="40" spans="1:16" ht="13.5" customHeight="1" x14ac:dyDescent="0.15">
      <c r="A40" s="32">
        <v>10</v>
      </c>
      <c r="B40" s="3">
        <v>36</v>
      </c>
      <c r="C40" s="3" t="s">
        <v>74</v>
      </c>
      <c r="D40" s="3">
        <v>1</v>
      </c>
      <c r="E40" s="3" t="s">
        <v>67</v>
      </c>
      <c r="F40" s="3" t="s">
        <v>117</v>
      </c>
      <c r="G40" s="3">
        <v>52</v>
      </c>
      <c r="H40" s="3">
        <v>28</v>
      </c>
      <c r="I40" s="3">
        <v>32</v>
      </c>
      <c r="J40" s="3">
        <v>1</v>
      </c>
      <c r="K40" s="3">
        <v>148</v>
      </c>
      <c r="L40" s="3">
        <v>145</v>
      </c>
      <c r="M40" s="3">
        <v>167</v>
      </c>
      <c r="N40" s="3">
        <v>460</v>
      </c>
      <c r="O40" s="3">
        <v>463</v>
      </c>
      <c r="P40" s="28">
        <v>1938</v>
      </c>
    </row>
    <row r="41" spans="1:16" ht="13.5" customHeight="1" x14ac:dyDescent="0.15">
      <c r="A41" s="32"/>
      <c r="B41" s="3">
        <v>43</v>
      </c>
      <c r="C41" s="20" t="s">
        <v>105</v>
      </c>
      <c r="D41" s="20">
        <v>15</v>
      </c>
      <c r="E41" s="3" t="s">
        <v>67</v>
      </c>
      <c r="F41" s="3" t="s">
        <v>117</v>
      </c>
      <c r="G41" s="3">
        <v>52</v>
      </c>
      <c r="H41" s="3">
        <v>28</v>
      </c>
      <c r="I41" s="3">
        <v>32</v>
      </c>
      <c r="J41" s="3">
        <v>2</v>
      </c>
      <c r="K41" s="3">
        <v>161</v>
      </c>
      <c r="L41" s="3">
        <v>182</v>
      </c>
      <c r="M41" s="3">
        <v>154</v>
      </c>
      <c r="N41" s="3">
        <v>497</v>
      </c>
      <c r="O41" s="3">
        <v>542</v>
      </c>
      <c r="P41" s="38"/>
    </row>
    <row r="42" spans="1:16" ht="13.5" customHeight="1" x14ac:dyDescent="0.15">
      <c r="A42" s="32"/>
      <c r="B42" s="3">
        <v>35</v>
      </c>
      <c r="C42" s="3" t="s">
        <v>71</v>
      </c>
      <c r="D42" s="3">
        <v>3</v>
      </c>
      <c r="E42" s="3" t="s">
        <v>67</v>
      </c>
      <c r="F42" s="3" t="s">
        <v>117</v>
      </c>
      <c r="G42" s="3">
        <v>51</v>
      </c>
      <c r="H42" s="3">
        <v>27</v>
      </c>
      <c r="I42" s="3">
        <v>31</v>
      </c>
      <c r="J42" s="3">
        <v>1</v>
      </c>
      <c r="K42" s="3">
        <v>151</v>
      </c>
      <c r="L42" s="3">
        <v>128</v>
      </c>
      <c r="M42" s="3">
        <v>148</v>
      </c>
      <c r="N42" s="3">
        <v>427</v>
      </c>
      <c r="O42" s="3">
        <v>436</v>
      </c>
      <c r="P42" s="38"/>
    </row>
    <row r="43" spans="1:16" ht="13.5" customHeight="1" x14ac:dyDescent="0.15">
      <c r="A43" s="32"/>
      <c r="B43" s="3">
        <v>55</v>
      </c>
      <c r="C43" s="3" t="s">
        <v>103</v>
      </c>
      <c r="D43" s="3"/>
      <c r="E43" s="3" t="s">
        <v>67</v>
      </c>
      <c r="F43" s="3" t="s">
        <v>117</v>
      </c>
      <c r="G43" s="3">
        <v>51</v>
      </c>
      <c r="H43" s="3">
        <v>27</v>
      </c>
      <c r="I43" s="3">
        <v>31</v>
      </c>
      <c r="J43" s="3">
        <v>2</v>
      </c>
      <c r="K43" s="3">
        <v>129</v>
      </c>
      <c r="L43" s="3">
        <v>174</v>
      </c>
      <c r="M43" s="3">
        <v>194</v>
      </c>
      <c r="N43" s="3">
        <v>497</v>
      </c>
      <c r="O43" s="3">
        <v>497</v>
      </c>
      <c r="P43" s="29"/>
    </row>
    <row r="44" spans="1:16" ht="13.5" customHeight="1" x14ac:dyDescent="0.15">
      <c r="A44" s="32">
        <v>11</v>
      </c>
      <c r="B44" s="3">
        <v>17</v>
      </c>
      <c r="C44" s="5" t="s">
        <v>43</v>
      </c>
      <c r="D44" s="5"/>
      <c r="E44" s="5" t="s">
        <v>44</v>
      </c>
      <c r="F44" s="3" t="s">
        <v>106</v>
      </c>
      <c r="G44" s="3">
        <v>34</v>
      </c>
      <c r="H44" s="3">
        <v>38</v>
      </c>
      <c r="I44" s="3">
        <v>42</v>
      </c>
      <c r="J44" s="3">
        <v>1</v>
      </c>
      <c r="K44" s="3">
        <v>162</v>
      </c>
      <c r="L44" s="3">
        <v>142</v>
      </c>
      <c r="M44" s="3">
        <v>135</v>
      </c>
      <c r="N44" s="3">
        <v>439</v>
      </c>
      <c r="O44" s="3">
        <v>439</v>
      </c>
      <c r="P44" s="28">
        <v>1885</v>
      </c>
    </row>
    <row r="45" spans="1:16" ht="13.5" customHeight="1" x14ac:dyDescent="0.15">
      <c r="A45" s="32"/>
      <c r="B45" s="3">
        <v>18</v>
      </c>
      <c r="C45" s="5" t="s">
        <v>46</v>
      </c>
      <c r="D45" s="5"/>
      <c r="E45" s="5" t="s">
        <v>44</v>
      </c>
      <c r="F45" s="3" t="s">
        <v>106</v>
      </c>
      <c r="G45" s="3">
        <v>34</v>
      </c>
      <c r="H45" s="3">
        <v>38</v>
      </c>
      <c r="I45" s="3">
        <v>42</v>
      </c>
      <c r="J45" s="3">
        <v>2</v>
      </c>
      <c r="K45" s="3">
        <v>170</v>
      </c>
      <c r="L45" s="3">
        <v>135</v>
      </c>
      <c r="M45" s="3">
        <v>169</v>
      </c>
      <c r="N45" s="3">
        <v>474</v>
      </c>
      <c r="O45" s="3">
        <v>474</v>
      </c>
      <c r="P45" s="38"/>
    </row>
    <row r="46" spans="1:16" ht="13.5" customHeight="1" x14ac:dyDescent="0.15">
      <c r="A46" s="32"/>
      <c r="B46" s="3">
        <v>19</v>
      </c>
      <c r="C46" s="5" t="s">
        <v>47</v>
      </c>
      <c r="D46" s="5"/>
      <c r="E46" s="5" t="s">
        <v>44</v>
      </c>
      <c r="F46" s="3" t="s">
        <v>106</v>
      </c>
      <c r="G46" s="3">
        <v>33</v>
      </c>
      <c r="H46" s="3">
        <v>37</v>
      </c>
      <c r="I46" s="3">
        <v>41</v>
      </c>
      <c r="J46" s="3">
        <v>1</v>
      </c>
      <c r="K46" s="3">
        <v>240</v>
      </c>
      <c r="L46" s="3">
        <v>146</v>
      </c>
      <c r="M46" s="3">
        <v>115</v>
      </c>
      <c r="N46" s="3">
        <v>501</v>
      </c>
      <c r="O46" s="3">
        <v>501</v>
      </c>
      <c r="P46" s="38"/>
    </row>
    <row r="47" spans="1:16" ht="13.5" customHeight="1" x14ac:dyDescent="0.15">
      <c r="A47" s="32"/>
      <c r="B47" s="3">
        <v>20</v>
      </c>
      <c r="C47" s="5" t="s">
        <v>49</v>
      </c>
      <c r="D47" s="5"/>
      <c r="E47" s="5" t="s">
        <v>44</v>
      </c>
      <c r="F47" s="3" t="s">
        <v>106</v>
      </c>
      <c r="G47" s="3">
        <v>33</v>
      </c>
      <c r="H47" s="3">
        <v>37</v>
      </c>
      <c r="I47" s="3">
        <v>41</v>
      </c>
      <c r="J47" s="3">
        <v>2</v>
      </c>
      <c r="K47" s="3">
        <v>193</v>
      </c>
      <c r="L47" s="3">
        <v>113</v>
      </c>
      <c r="M47" s="3">
        <v>165</v>
      </c>
      <c r="N47" s="3">
        <v>471</v>
      </c>
      <c r="O47" s="3">
        <v>471</v>
      </c>
      <c r="P47" s="29"/>
    </row>
    <row r="48" spans="1:16" ht="13.5" customHeight="1" x14ac:dyDescent="0.15">
      <c r="A48" s="32">
        <v>12</v>
      </c>
      <c r="B48" s="3">
        <v>45</v>
      </c>
      <c r="C48" s="5" t="s">
        <v>87</v>
      </c>
      <c r="D48" s="5"/>
      <c r="E48" s="5" t="s">
        <v>81</v>
      </c>
      <c r="F48" s="3" t="s">
        <v>109</v>
      </c>
      <c r="G48" s="3">
        <v>38</v>
      </c>
      <c r="H48" s="3">
        <v>42</v>
      </c>
      <c r="I48" s="3">
        <v>46</v>
      </c>
      <c r="J48" s="3">
        <v>1</v>
      </c>
      <c r="K48" s="3">
        <v>158</v>
      </c>
      <c r="L48" s="3">
        <v>192</v>
      </c>
      <c r="M48" s="3">
        <v>170</v>
      </c>
      <c r="N48" s="3">
        <v>520</v>
      </c>
      <c r="O48" s="3">
        <v>520</v>
      </c>
      <c r="P48" s="28">
        <v>1873</v>
      </c>
    </row>
    <row r="49" spans="1:16" ht="13.5" customHeight="1" x14ac:dyDescent="0.15">
      <c r="A49" s="32"/>
      <c r="B49" s="3">
        <v>46</v>
      </c>
      <c r="C49" s="5" t="s">
        <v>89</v>
      </c>
      <c r="D49" s="5"/>
      <c r="E49" s="5" t="s">
        <v>81</v>
      </c>
      <c r="F49" s="3" t="s">
        <v>109</v>
      </c>
      <c r="G49" s="3">
        <v>38</v>
      </c>
      <c r="H49" s="3">
        <v>42</v>
      </c>
      <c r="I49" s="3">
        <v>46</v>
      </c>
      <c r="J49" s="3">
        <v>2</v>
      </c>
      <c r="K49" s="3">
        <v>154</v>
      </c>
      <c r="L49" s="3">
        <v>181</v>
      </c>
      <c r="M49" s="3">
        <v>164</v>
      </c>
      <c r="N49" s="3">
        <v>499</v>
      </c>
      <c r="O49" s="3">
        <v>499</v>
      </c>
      <c r="P49" s="38"/>
    </row>
    <row r="50" spans="1:16" ht="13.5" customHeight="1" x14ac:dyDescent="0.15">
      <c r="A50" s="32"/>
      <c r="B50" s="3">
        <v>50</v>
      </c>
      <c r="C50" s="5" t="s">
        <v>95</v>
      </c>
      <c r="D50" s="5"/>
      <c r="E50" s="5" t="s">
        <v>81</v>
      </c>
      <c r="F50" s="3" t="s">
        <v>109</v>
      </c>
      <c r="G50" s="3">
        <v>37</v>
      </c>
      <c r="H50" s="3">
        <v>41</v>
      </c>
      <c r="I50" s="3">
        <v>45</v>
      </c>
      <c r="J50" s="3">
        <v>1</v>
      </c>
      <c r="K50" s="3">
        <v>157</v>
      </c>
      <c r="L50" s="3">
        <v>119</v>
      </c>
      <c r="M50" s="3">
        <v>150</v>
      </c>
      <c r="N50" s="3">
        <v>426</v>
      </c>
      <c r="O50" s="3">
        <v>426</v>
      </c>
      <c r="P50" s="38"/>
    </row>
    <row r="51" spans="1:16" ht="13.5" customHeight="1" x14ac:dyDescent="0.15">
      <c r="A51" s="32"/>
      <c r="B51" s="3">
        <v>49</v>
      </c>
      <c r="C51" s="5" t="s">
        <v>93</v>
      </c>
      <c r="D51" s="5">
        <v>1</v>
      </c>
      <c r="E51" s="5" t="s">
        <v>81</v>
      </c>
      <c r="F51" s="3" t="s">
        <v>109</v>
      </c>
      <c r="G51" s="3">
        <v>37</v>
      </c>
      <c r="H51" s="3">
        <v>41</v>
      </c>
      <c r="I51" s="3">
        <v>45</v>
      </c>
      <c r="J51" s="3">
        <v>2</v>
      </c>
      <c r="K51" s="3">
        <v>165</v>
      </c>
      <c r="L51" s="3">
        <v>106</v>
      </c>
      <c r="M51" s="3">
        <v>154</v>
      </c>
      <c r="N51" s="3">
        <v>425</v>
      </c>
      <c r="O51" s="3">
        <v>428</v>
      </c>
      <c r="P51" s="29"/>
    </row>
    <row r="52" spans="1:16" ht="13.5" customHeight="1" x14ac:dyDescent="0.15">
      <c r="A52" s="32">
        <v>13</v>
      </c>
      <c r="B52" s="3">
        <v>21</v>
      </c>
      <c r="C52" s="22" t="s">
        <v>50</v>
      </c>
      <c r="D52" s="22">
        <v>15</v>
      </c>
      <c r="E52" s="3" t="s">
        <v>44</v>
      </c>
      <c r="F52" s="3" t="s">
        <v>109</v>
      </c>
      <c r="G52" s="3">
        <v>44</v>
      </c>
      <c r="H52" s="3">
        <v>48</v>
      </c>
      <c r="I52" s="3">
        <v>52</v>
      </c>
      <c r="J52" s="3">
        <v>1</v>
      </c>
      <c r="K52" s="3">
        <v>123</v>
      </c>
      <c r="L52" s="3">
        <v>132</v>
      </c>
      <c r="M52" s="3">
        <v>139</v>
      </c>
      <c r="N52" s="3">
        <v>394</v>
      </c>
      <c r="O52" s="3">
        <v>439</v>
      </c>
      <c r="P52" s="28">
        <v>1735</v>
      </c>
    </row>
    <row r="53" spans="1:16" ht="13.5" customHeight="1" x14ac:dyDescent="0.15">
      <c r="A53" s="32"/>
      <c r="B53" s="3">
        <v>22</v>
      </c>
      <c r="C53" s="6" t="s">
        <v>51</v>
      </c>
      <c r="D53" s="6"/>
      <c r="E53" s="3" t="s">
        <v>44</v>
      </c>
      <c r="F53" s="3" t="s">
        <v>109</v>
      </c>
      <c r="G53" s="3">
        <v>44</v>
      </c>
      <c r="H53" s="3">
        <v>48</v>
      </c>
      <c r="I53" s="3">
        <v>52</v>
      </c>
      <c r="J53" s="3">
        <v>2</v>
      </c>
      <c r="K53" s="3">
        <v>202</v>
      </c>
      <c r="L53" s="3">
        <v>114</v>
      </c>
      <c r="M53" s="3">
        <v>128</v>
      </c>
      <c r="N53" s="3">
        <v>444</v>
      </c>
      <c r="O53" s="3">
        <v>444</v>
      </c>
      <c r="P53" s="38"/>
    </row>
    <row r="54" spans="1:16" ht="13.5" customHeight="1" x14ac:dyDescent="0.15">
      <c r="A54" s="32"/>
      <c r="B54" s="3">
        <v>23</v>
      </c>
      <c r="C54" s="6" t="s">
        <v>52</v>
      </c>
      <c r="D54" s="6"/>
      <c r="E54" s="3" t="s">
        <v>44</v>
      </c>
      <c r="F54" s="3" t="s">
        <v>109</v>
      </c>
      <c r="G54" s="3">
        <v>43</v>
      </c>
      <c r="H54" s="3">
        <v>47</v>
      </c>
      <c r="I54" s="3">
        <v>51</v>
      </c>
      <c r="J54" s="3">
        <v>1</v>
      </c>
      <c r="K54" s="3">
        <v>176</v>
      </c>
      <c r="L54" s="3">
        <v>190</v>
      </c>
      <c r="M54" s="3">
        <v>116</v>
      </c>
      <c r="N54" s="3">
        <v>482</v>
      </c>
      <c r="O54" s="3">
        <v>482</v>
      </c>
      <c r="P54" s="38"/>
    </row>
    <row r="55" spans="1:16" ht="13.5" customHeight="1" x14ac:dyDescent="0.15">
      <c r="A55" s="32"/>
      <c r="B55" s="3">
        <v>24</v>
      </c>
      <c r="C55" s="6" t="s">
        <v>54</v>
      </c>
      <c r="D55" s="6"/>
      <c r="E55" s="3" t="s">
        <v>44</v>
      </c>
      <c r="F55" s="3" t="s">
        <v>109</v>
      </c>
      <c r="G55" s="3">
        <v>43</v>
      </c>
      <c r="H55" s="3">
        <v>47</v>
      </c>
      <c r="I55" s="3">
        <v>51</v>
      </c>
      <c r="J55" s="3">
        <v>2</v>
      </c>
      <c r="K55" s="3">
        <v>117</v>
      </c>
      <c r="L55" s="3">
        <v>139</v>
      </c>
      <c r="M55" s="3">
        <v>114</v>
      </c>
      <c r="N55" s="3">
        <v>370</v>
      </c>
      <c r="O55" s="3">
        <v>370</v>
      </c>
      <c r="P55" s="29"/>
    </row>
    <row r="56" spans="1:16" ht="13.5" customHeight="1" x14ac:dyDescent="0.15">
      <c r="A56" s="32"/>
      <c r="B56" s="3">
        <v>37</v>
      </c>
      <c r="C56" s="5" t="s">
        <v>120</v>
      </c>
      <c r="D56" s="5">
        <v>1</v>
      </c>
      <c r="E56" s="5" t="s">
        <v>81</v>
      </c>
      <c r="F56" s="3" t="s">
        <v>107</v>
      </c>
      <c r="G56" s="3">
        <v>26</v>
      </c>
      <c r="H56" s="3">
        <v>30</v>
      </c>
      <c r="I56" s="3">
        <v>34</v>
      </c>
      <c r="J56" s="3">
        <v>1</v>
      </c>
      <c r="K56" s="3">
        <v>148</v>
      </c>
      <c r="L56" s="3">
        <v>194</v>
      </c>
      <c r="M56" s="3">
        <v>181</v>
      </c>
      <c r="N56" s="3">
        <v>523</v>
      </c>
      <c r="O56" s="3">
        <v>526</v>
      </c>
      <c r="P56" s="28">
        <v>1494</v>
      </c>
    </row>
    <row r="57" spans="1:16" ht="13.5" customHeight="1" x14ac:dyDescent="0.15">
      <c r="A57" s="32"/>
      <c r="B57" s="3">
        <v>1</v>
      </c>
      <c r="C57" s="3" t="s">
        <v>14</v>
      </c>
      <c r="D57" s="3">
        <v>0</v>
      </c>
      <c r="E57" s="3" t="s">
        <v>15</v>
      </c>
      <c r="F57" s="3" t="s">
        <v>107</v>
      </c>
      <c r="G57" s="3">
        <v>25</v>
      </c>
      <c r="H57" s="3">
        <v>29</v>
      </c>
      <c r="I57" s="3">
        <v>33</v>
      </c>
      <c r="J57" s="3">
        <v>1</v>
      </c>
      <c r="K57" s="3">
        <v>213</v>
      </c>
      <c r="L57" s="3">
        <v>171</v>
      </c>
      <c r="M57" s="3">
        <v>162</v>
      </c>
      <c r="N57" s="3">
        <v>546</v>
      </c>
      <c r="O57" s="3">
        <v>546</v>
      </c>
      <c r="P57" s="38"/>
    </row>
    <row r="58" spans="1:16" ht="13.5" customHeight="1" x14ac:dyDescent="0.15">
      <c r="A58" s="32"/>
      <c r="B58" s="3">
        <v>2</v>
      </c>
      <c r="C58" s="3" t="s">
        <v>108</v>
      </c>
      <c r="D58" s="3">
        <v>0</v>
      </c>
      <c r="E58" s="3" t="s">
        <v>15</v>
      </c>
      <c r="F58" s="3" t="s">
        <v>107</v>
      </c>
      <c r="G58" s="3">
        <v>25</v>
      </c>
      <c r="H58" s="3">
        <v>29</v>
      </c>
      <c r="I58" s="3">
        <v>33</v>
      </c>
      <c r="J58" s="3">
        <v>2</v>
      </c>
      <c r="K58" s="3">
        <v>144</v>
      </c>
      <c r="L58" s="3">
        <v>104</v>
      </c>
      <c r="M58" s="3">
        <v>174</v>
      </c>
      <c r="N58" s="3">
        <v>422</v>
      </c>
      <c r="O58" s="3">
        <v>422</v>
      </c>
      <c r="P58" s="29"/>
    </row>
  </sheetData>
  <sortState ref="B4:P59">
    <sortCondition descending="1" ref="P4:P59"/>
  </sortState>
  <mergeCells count="30">
    <mergeCell ref="A4:A7"/>
    <mergeCell ref="A8:A11"/>
    <mergeCell ref="A12:A15"/>
    <mergeCell ref="A52:A55"/>
    <mergeCell ref="A16:A19"/>
    <mergeCell ref="A20:A23"/>
    <mergeCell ref="A24:A27"/>
    <mergeCell ref="A28:A31"/>
    <mergeCell ref="A32:A35"/>
    <mergeCell ref="P24:P27"/>
    <mergeCell ref="A36:A39"/>
    <mergeCell ref="A40:A43"/>
    <mergeCell ref="A44:A47"/>
    <mergeCell ref="A48:A51"/>
    <mergeCell ref="P20:P23"/>
    <mergeCell ref="A56:A58"/>
    <mergeCell ref="A1:P1"/>
    <mergeCell ref="A2:P2"/>
    <mergeCell ref="P16:P19"/>
    <mergeCell ref="P12:P15"/>
    <mergeCell ref="P8:P11"/>
    <mergeCell ref="P4:P7"/>
    <mergeCell ref="P56:P58"/>
    <mergeCell ref="P52:P55"/>
    <mergeCell ref="P48:P51"/>
    <mergeCell ref="P44:P47"/>
    <mergeCell ref="P40:P43"/>
    <mergeCell ref="P36:P39"/>
    <mergeCell ref="P32:P35"/>
    <mergeCell ref="P28:P31"/>
  </mergeCells>
  <phoneticPr fontId="2"/>
  <conditionalFormatting sqref="K4:M58">
    <cfRule type="cellIs" dxfId="31" priority="4" operator="greaterThanOrEqual">
      <formula>200</formula>
    </cfRule>
    <cfRule type="cellIs" dxfId="30" priority="5" operator="between">
      <formula>1</formula>
      <formula>149</formula>
    </cfRule>
  </conditionalFormatting>
  <conditionalFormatting sqref="N4:O58">
    <cfRule type="cellIs" dxfId="29" priority="1" operator="greaterThanOrEqual">
      <formula>700</formula>
    </cfRule>
    <cfRule type="cellIs" dxfId="28" priority="2" operator="between">
      <formula>1</formula>
      <formula>499</formula>
    </cfRule>
    <cfRule type="cellIs" dxfId="27" priority="3" operator="between">
      <formula>600</formula>
      <formula>699</formula>
    </cfRule>
  </conditionalFormatting>
  <pageMargins left="0.9055118110236221" right="0.70866141732283472" top="0.74803149606299213" bottom="0.74803149606299213" header="0.31496062992125984" footer="0.31496062992125984"/>
  <pageSetup paperSize="9" scale="9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59"/>
  <sheetViews>
    <sheetView showGridLines="0" tabSelected="1" zoomScaleNormal="100" workbookViewId="0">
      <pane ySplit="3" topLeftCell="A18" activePane="bottomLeft" state="frozen"/>
      <selection pane="bottomLeft" sqref="A1:Y1"/>
    </sheetView>
  </sheetViews>
  <sheetFormatPr defaultRowHeight="13.5" customHeight="1" x14ac:dyDescent="0.15"/>
  <cols>
    <col min="1" max="1" width="6.625" style="2" customWidth="1"/>
    <col min="2" max="2" width="4.625" style="2" customWidth="1"/>
    <col min="3" max="3" width="13.625" style="7" customWidth="1"/>
    <col min="4" max="4" width="4.625" style="7" customWidth="1"/>
    <col min="5" max="5" width="8.125" style="7" customWidth="1"/>
    <col min="6" max="6" width="6.625" style="2" customWidth="1"/>
    <col min="7" max="11" width="5.625" style="2" customWidth="1"/>
    <col min="12" max="12" width="6.625" style="2" customWidth="1"/>
    <col min="13" max="23" width="5.625" style="2" customWidth="1"/>
    <col min="24" max="25" width="6.625" style="2" customWidth="1"/>
    <col min="26" max="16384" width="9" style="2"/>
  </cols>
  <sheetData>
    <row r="1" spans="1:25" ht="18" customHeight="1" x14ac:dyDescent="0.15">
      <c r="A1" s="34" t="s">
        <v>138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3.5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ht="13.5" customHeight="1" x14ac:dyDescent="0.15">
      <c r="A3" s="3" t="s">
        <v>134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125</v>
      </c>
      <c r="K3" s="8" t="s">
        <v>127</v>
      </c>
      <c r="L3" s="4" t="s">
        <v>10</v>
      </c>
      <c r="M3" s="3" t="s">
        <v>11</v>
      </c>
      <c r="N3" s="3" t="s">
        <v>12</v>
      </c>
      <c r="O3" s="3" t="s">
        <v>13</v>
      </c>
      <c r="P3" s="3" t="s">
        <v>125</v>
      </c>
      <c r="Q3" s="8" t="s">
        <v>127</v>
      </c>
      <c r="R3" s="8" t="s">
        <v>140</v>
      </c>
      <c r="S3" s="8" t="s">
        <v>141</v>
      </c>
      <c r="T3" s="3" t="s">
        <v>122</v>
      </c>
      <c r="U3" s="3" t="s">
        <v>123</v>
      </c>
      <c r="V3" s="3" t="s">
        <v>125</v>
      </c>
      <c r="W3" s="8" t="s">
        <v>127</v>
      </c>
      <c r="X3" s="3" t="s">
        <v>128</v>
      </c>
      <c r="Y3" s="4" t="s">
        <v>129</v>
      </c>
    </row>
    <row r="4" spans="1:25" ht="13.5" customHeight="1" x14ac:dyDescent="0.15">
      <c r="A4" s="3">
        <v>1</v>
      </c>
      <c r="B4" s="3">
        <v>42</v>
      </c>
      <c r="C4" s="12" t="s">
        <v>83</v>
      </c>
      <c r="D4" s="12"/>
      <c r="E4" s="12" t="s">
        <v>81</v>
      </c>
      <c r="F4" s="3" t="s">
        <v>82</v>
      </c>
      <c r="G4" s="3">
        <v>245</v>
      </c>
      <c r="H4" s="3">
        <v>257</v>
      </c>
      <c r="I4" s="3">
        <v>245</v>
      </c>
      <c r="J4" s="3">
        <f>SUM(G4:I4)</f>
        <v>747</v>
      </c>
      <c r="K4" s="3">
        <f>J4+D4*3</f>
        <v>747</v>
      </c>
      <c r="L4" s="3" t="s">
        <v>82</v>
      </c>
      <c r="M4" s="3">
        <v>174</v>
      </c>
      <c r="N4" s="3">
        <v>205</v>
      </c>
      <c r="O4" s="3">
        <v>170</v>
      </c>
      <c r="P4" s="3">
        <f>SUM(M4:O4)</f>
        <v>549</v>
      </c>
      <c r="Q4" s="3">
        <f>P4+D4*3</f>
        <v>549</v>
      </c>
      <c r="R4" s="12">
        <f>K4+Q4</f>
        <v>1296</v>
      </c>
      <c r="S4" s="12">
        <v>2</v>
      </c>
      <c r="T4" s="3">
        <v>225</v>
      </c>
      <c r="U4" s="3">
        <v>246</v>
      </c>
      <c r="V4" s="3">
        <f>T4+U4</f>
        <v>471</v>
      </c>
      <c r="W4" s="3">
        <f>V4+D4*2</f>
        <v>471</v>
      </c>
      <c r="X4" s="3">
        <f>J4+P4+V4</f>
        <v>1767</v>
      </c>
      <c r="Y4" s="3">
        <f>K4+Q4+W4</f>
        <v>1767</v>
      </c>
    </row>
    <row r="5" spans="1:25" ht="13.5" customHeight="1" x14ac:dyDescent="0.15">
      <c r="A5" s="3">
        <v>2</v>
      </c>
      <c r="B5" s="3">
        <v>8</v>
      </c>
      <c r="C5" s="5" t="s">
        <v>27</v>
      </c>
      <c r="D5" s="5"/>
      <c r="E5" s="5" t="s">
        <v>20</v>
      </c>
      <c r="F5" s="3" t="s">
        <v>26</v>
      </c>
      <c r="G5" s="3">
        <v>220</v>
      </c>
      <c r="H5" s="3">
        <v>189</v>
      </c>
      <c r="I5" s="3">
        <v>245</v>
      </c>
      <c r="J5" s="3">
        <f>SUM(G5:I5)</f>
        <v>654</v>
      </c>
      <c r="K5" s="3">
        <f>J5+D5*3</f>
        <v>654</v>
      </c>
      <c r="L5" s="3" t="s">
        <v>23</v>
      </c>
      <c r="M5" s="3">
        <v>248</v>
      </c>
      <c r="N5" s="3">
        <v>247</v>
      </c>
      <c r="O5" s="3">
        <v>170</v>
      </c>
      <c r="P5" s="3">
        <f>SUM(M5:O5)</f>
        <v>665</v>
      </c>
      <c r="Q5" s="3">
        <f>P5+D5*3</f>
        <v>665</v>
      </c>
      <c r="R5" s="12">
        <f>K5+Q5</f>
        <v>1319</v>
      </c>
      <c r="S5" s="12">
        <v>1</v>
      </c>
      <c r="T5" s="3">
        <v>179</v>
      </c>
      <c r="U5" s="3">
        <v>210</v>
      </c>
      <c r="V5" s="3">
        <f>T5+U5</f>
        <v>389</v>
      </c>
      <c r="W5" s="3">
        <f>V5+D5*2</f>
        <v>389</v>
      </c>
      <c r="X5" s="3">
        <f>J5+P5+V5</f>
        <v>1708</v>
      </c>
      <c r="Y5" s="3">
        <f>K5+Q5+W5</f>
        <v>1708</v>
      </c>
    </row>
    <row r="6" spans="1:25" ht="13.5" customHeight="1" x14ac:dyDescent="0.15">
      <c r="A6" s="3">
        <v>3</v>
      </c>
      <c r="B6" s="3">
        <v>44</v>
      </c>
      <c r="C6" s="3" t="s">
        <v>85</v>
      </c>
      <c r="D6" s="3"/>
      <c r="E6" s="3" t="s">
        <v>81</v>
      </c>
      <c r="F6" s="3" t="s">
        <v>86</v>
      </c>
      <c r="G6" s="3">
        <v>203</v>
      </c>
      <c r="H6" s="3">
        <v>168</v>
      </c>
      <c r="I6" s="3">
        <v>190</v>
      </c>
      <c r="J6" s="3">
        <f>SUM(G6:I6)</f>
        <v>561</v>
      </c>
      <c r="K6" s="3">
        <f>J6+D6*3</f>
        <v>561</v>
      </c>
      <c r="L6" s="3" t="s">
        <v>82</v>
      </c>
      <c r="M6" s="3">
        <v>268</v>
      </c>
      <c r="N6" s="3">
        <v>247</v>
      </c>
      <c r="O6" s="3">
        <v>214</v>
      </c>
      <c r="P6" s="3">
        <f>SUM(M6:O6)</f>
        <v>729</v>
      </c>
      <c r="Q6" s="3">
        <f>P6+D6*3</f>
        <v>729</v>
      </c>
      <c r="R6" s="12">
        <f>K6+Q6</f>
        <v>1290</v>
      </c>
      <c r="S6" s="12">
        <v>3</v>
      </c>
      <c r="T6" s="3">
        <v>215</v>
      </c>
      <c r="U6" s="3">
        <v>172</v>
      </c>
      <c r="V6" s="3">
        <f>T6+U6</f>
        <v>387</v>
      </c>
      <c r="W6" s="3">
        <f>V6+D6*2</f>
        <v>387</v>
      </c>
      <c r="X6" s="3">
        <f>J6+P6+V6</f>
        <v>1677</v>
      </c>
      <c r="Y6" s="3">
        <f>K6+Q6+W6</f>
        <v>1677</v>
      </c>
    </row>
    <row r="7" spans="1:25" ht="13.5" customHeight="1" x14ac:dyDescent="0.15">
      <c r="A7" s="3">
        <v>4</v>
      </c>
      <c r="B7" s="3">
        <v>29</v>
      </c>
      <c r="C7" s="3" t="s">
        <v>62</v>
      </c>
      <c r="D7" s="3">
        <v>5</v>
      </c>
      <c r="E7" s="3" t="s">
        <v>63</v>
      </c>
      <c r="F7" s="3" t="s">
        <v>59</v>
      </c>
      <c r="G7" s="3">
        <v>181</v>
      </c>
      <c r="H7" s="3">
        <v>195</v>
      </c>
      <c r="I7" s="3">
        <v>226</v>
      </c>
      <c r="J7" s="3">
        <f>SUM(G7:I7)</f>
        <v>602</v>
      </c>
      <c r="K7" s="3">
        <f>J7+D7*3</f>
        <v>617</v>
      </c>
      <c r="L7" s="3" t="s">
        <v>64</v>
      </c>
      <c r="M7" s="3">
        <v>242</v>
      </c>
      <c r="N7" s="3">
        <v>190</v>
      </c>
      <c r="O7" s="3">
        <v>224</v>
      </c>
      <c r="P7" s="3">
        <f>SUM(M7:O7)</f>
        <v>656</v>
      </c>
      <c r="Q7" s="3">
        <f>P7+D7*3</f>
        <v>671</v>
      </c>
      <c r="R7" s="12">
        <f>K7+Q7</f>
        <v>1288</v>
      </c>
      <c r="S7" s="12">
        <v>4</v>
      </c>
      <c r="T7" s="3">
        <v>174</v>
      </c>
      <c r="U7" s="3">
        <v>194</v>
      </c>
      <c r="V7" s="3">
        <f>T7+U7</f>
        <v>368</v>
      </c>
      <c r="W7" s="3">
        <f>V7+D7*2</f>
        <v>378</v>
      </c>
      <c r="X7" s="3">
        <f>J7+P7+V7</f>
        <v>1626</v>
      </c>
      <c r="Y7" s="3">
        <f>K7+Q7+W7</f>
        <v>1666</v>
      </c>
    </row>
    <row r="8" spans="1:25" ht="13.5" customHeight="1" x14ac:dyDescent="0.15">
      <c r="A8" s="3">
        <v>5</v>
      </c>
      <c r="B8" s="3">
        <v>6</v>
      </c>
      <c r="C8" s="5" t="s">
        <v>24</v>
      </c>
      <c r="D8" s="5"/>
      <c r="E8" s="5" t="s">
        <v>20</v>
      </c>
      <c r="F8" s="3" t="s">
        <v>23</v>
      </c>
      <c r="G8" s="3">
        <v>188</v>
      </c>
      <c r="H8" s="3">
        <v>279</v>
      </c>
      <c r="I8" s="3">
        <v>225</v>
      </c>
      <c r="J8" s="3">
        <f>SUM(G8:I8)</f>
        <v>692</v>
      </c>
      <c r="K8" s="3">
        <f>J8+D8*3</f>
        <v>692</v>
      </c>
      <c r="L8" s="3" t="s">
        <v>16</v>
      </c>
      <c r="M8" s="3">
        <v>165</v>
      </c>
      <c r="N8" s="3">
        <v>197</v>
      </c>
      <c r="O8" s="3">
        <v>192</v>
      </c>
      <c r="P8" s="3">
        <f>SUM(M8:O8)</f>
        <v>554</v>
      </c>
      <c r="Q8" s="3">
        <f>P8+D8*3</f>
        <v>554</v>
      </c>
      <c r="R8" s="12">
        <f>K8+Q8</f>
        <v>1246</v>
      </c>
      <c r="S8" s="12">
        <v>6</v>
      </c>
      <c r="T8" s="3">
        <v>200</v>
      </c>
      <c r="U8" s="3">
        <v>215</v>
      </c>
      <c r="V8" s="3">
        <f>T8+U8</f>
        <v>415</v>
      </c>
      <c r="W8" s="3">
        <f>V8+D8*2</f>
        <v>415</v>
      </c>
      <c r="X8" s="3">
        <f>J8+P8+V8</f>
        <v>1661</v>
      </c>
      <c r="Y8" s="3">
        <f>K8+Q8+W8</f>
        <v>1661</v>
      </c>
    </row>
    <row r="9" spans="1:25" ht="13.5" customHeight="1" x14ac:dyDescent="0.15">
      <c r="A9" s="3">
        <v>6</v>
      </c>
      <c r="B9" s="3">
        <v>52</v>
      </c>
      <c r="C9" s="20" t="s">
        <v>98</v>
      </c>
      <c r="D9" s="20">
        <v>15</v>
      </c>
      <c r="E9" s="12" t="s">
        <v>81</v>
      </c>
      <c r="F9" s="3" t="s">
        <v>97</v>
      </c>
      <c r="G9" s="3">
        <v>203</v>
      </c>
      <c r="H9" s="3">
        <v>168</v>
      </c>
      <c r="I9" s="3">
        <v>220</v>
      </c>
      <c r="J9" s="3">
        <f>SUM(G9:I9)</f>
        <v>591</v>
      </c>
      <c r="K9" s="3">
        <f>J9+D9*3</f>
        <v>636</v>
      </c>
      <c r="L9" s="3" t="s">
        <v>88</v>
      </c>
      <c r="M9" s="3">
        <v>177</v>
      </c>
      <c r="N9" s="3">
        <v>191</v>
      </c>
      <c r="O9" s="3">
        <v>195</v>
      </c>
      <c r="P9" s="3">
        <f>SUM(M9:O9)</f>
        <v>563</v>
      </c>
      <c r="Q9" s="3">
        <f>P9+D9*3</f>
        <v>608</v>
      </c>
      <c r="R9" s="12">
        <f>K9+Q9</f>
        <v>1244</v>
      </c>
      <c r="S9" s="12">
        <v>7</v>
      </c>
      <c r="T9" s="3">
        <v>194</v>
      </c>
      <c r="U9" s="3">
        <v>190</v>
      </c>
      <c r="V9" s="3">
        <f>T9+U9</f>
        <v>384</v>
      </c>
      <c r="W9" s="3">
        <f>V9+D9*2</f>
        <v>414</v>
      </c>
      <c r="X9" s="3">
        <f>J9+P9+V9</f>
        <v>1538</v>
      </c>
      <c r="Y9" s="3">
        <f>K9+Q9+W9</f>
        <v>1658</v>
      </c>
    </row>
    <row r="10" spans="1:25" ht="13.5" customHeight="1" x14ac:dyDescent="0.15">
      <c r="A10" s="3">
        <v>7</v>
      </c>
      <c r="B10" s="3">
        <v>48</v>
      </c>
      <c r="C10" s="12" t="s">
        <v>92</v>
      </c>
      <c r="D10" s="12">
        <v>9</v>
      </c>
      <c r="E10" s="3" t="s">
        <v>81</v>
      </c>
      <c r="F10" s="3" t="s">
        <v>94</v>
      </c>
      <c r="G10" s="3">
        <v>184</v>
      </c>
      <c r="H10" s="3">
        <v>159</v>
      </c>
      <c r="I10" s="3">
        <v>248</v>
      </c>
      <c r="J10" s="3">
        <f>SUM(G10:I10)</f>
        <v>591</v>
      </c>
      <c r="K10" s="3">
        <f>J10+D10*3</f>
        <v>618</v>
      </c>
      <c r="L10" s="3" t="s">
        <v>88</v>
      </c>
      <c r="M10" s="3">
        <v>200</v>
      </c>
      <c r="N10" s="3">
        <v>223</v>
      </c>
      <c r="O10" s="3">
        <v>192</v>
      </c>
      <c r="P10" s="3">
        <f>SUM(M10:O10)</f>
        <v>615</v>
      </c>
      <c r="Q10" s="3">
        <f>P10+D10*3</f>
        <v>642</v>
      </c>
      <c r="R10" s="12">
        <f>K10+Q10</f>
        <v>1260</v>
      </c>
      <c r="S10" s="12">
        <v>5</v>
      </c>
      <c r="T10" s="3">
        <v>214</v>
      </c>
      <c r="U10" s="3">
        <v>161</v>
      </c>
      <c r="V10" s="3">
        <f>T10+U10</f>
        <v>375</v>
      </c>
      <c r="W10" s="3">
        <f>V10+D10*2</f>
        <v>393</v>
      </c>
      <c r="X10" s="3">
        <f>J10+P10+V10</f>
        <v>1581</v>
      </c>
      <c r="Y10" s="3">
        <f>K10+Q10+W10</f>
        <v>1653</v>
      </c>
    </row>
    <row r="11" spans="1:25" ht="13.5" customHeight="1" x14ac:dyDescent="0.15">
      <c r="A11" s="3">
        <v>8</v>
      </c>
      <c r="B11" s="3">
        <v>41</v>
      </c>
      <c r="C11" s="12" t="s">
        <v>80</v>
      </c>
      <c r="D11" s="12"/>
      <c r="E11" s="3" t="s">
        <v>81</v>
      </c>
      <c r="F11" s="3" t="s">
        <v>82</v>
      </c>
      <c r="G11" s="3">
        <v>179</v>
      </c>
      <c r="H11" s="3">
        <v>205</v>
      </c>
      <c r="I11" s="3">
        <v>190</v>
      </c>
      <c r="J11" s="3">
        <f>SUM(G11:I11)</f>
        <v>574</v>
      </c>
      <c r="K11" s="3">
        <f>J11+D11*3</f>
        <v>574</v>
      </c>
      <c r="L11" s="3" t="s">
        <v>82</v>
      </c>
      <c r="M11" s="3">
        <v>204</v>
      </c>
      <c r="N11" s="3">
        <v>242</v>
      </c>
      <c r="O11" s="3">
        <v>177</v>
      </c>
      <c r="P11" s="3">
        <f>SUM(M11:O11)</f>
        <v>623</v>
      </c>
      <c r="Q11" s="3">
        <f>P11+D11*3</f>
        <v>623</v>
      </c>
      <c r="R11" s="12">
        <f>K11+Q11</f>
        <v>1197</v>
      </c>
      <c r="S11" s="12">
        <v>13</v>
      </c>
      <c r="T11" s="3">
        <v>219</v>
      </c>
      <c r="U11" s="3">
        <v>222</v>
      </c>
      <c r="V11" s="3">
        <f>T11+U11</f>
        <v>441</v>
      </c>
      <c r="W11" s="3">
        <f>V11+D11*2</f>
        <v>441</v>
      </c>
      <c r="X11" s="3">
        <f>J11+P11+V11</f>
        <v>1638</v>
      </c>
      <c r="Y11" s="3">
        <f>K11+Q11+W11</f>
        <v>1638</v>
      </c>
    </row>
    <row r="12" spans="1:25" ht="13.5" customHeight="1" x14ac:dyDescent="0.15">
      <c r="A12" s="3">
        <v>9</v>
      </c>
      <c r="B12" s="3">
        <v>25</v>
      </c>
      <c r="C12" s="6" t="s">
        <v>55</v>
      </c>
      <c r="D12" s="6">
        <v>5</v>
      </c>
      <c r="E12" s="3" t="s">
        <v>56</v>
      </c>
      <c r="F12" s="3" t="s">
        <v>45</v>
      </c>
      <c r="G12" s="3">
        <v>197</v>
      </c>
      <c r="H12" s="3">
        <v>162</v>
      </c>
      <c r="I12" s="3">
        <v>176</v>
      </c>
      <c r="J12" s="3">
        <f>SUM(G12:I12)</f>
        <v>535</v>
      </c>
      <c r="K12" s="3">
        <f>J12+D12*3</f>
        <v>550</v>
      </c>
      <c r="L12" s="3" t="s">
        <v>45</v>
      </c>
      <c r="M12" s="3">
        <v>170</v>
      </c>
      <c r="N12" s="3">
        <v>249</v>
      </c>
      <c r="O12" s="3">
        <v>183</v>
      </c>
      <c r="P12" s="3">
        <f>SUM(M12:O12)</f>
        <v>602</v>
      </c>
      <c r="Q12" s="3">
        <f>P12+D12*3</f>
        <v>617</v>
      </c>
      <c r="R12" s="12">
        <f>K12+Q12</f>
        <v>1167</v>
      </c>
      <c r="S12" s="12">
        <v>15</v>
      </c>
      <c r="T12" s="3">
        <v>245</v>
      </c>
      <c r="U12" s="3">
        <v>204</v>
      </c>
      <c r="V12" s="3">
        <f>T12+U12</f>
        <v>449</v>
      </c>
      <c r="W12" s="3">
        <f>V12+D12*2</f>
        <v>459</v>
      </c>
      <c r="X12" s="3">
        <f>J12+P12+V12</f>
        <v>1586</v>
      </c>
      <c r="Y12" s="3">
        <f>K12+Q12+W12</f>
        <v>1626</v>
      </c>
    </row>
    <row r="13" spans="1:25" ht="13.5" customHeight="1" thickBot="1" x14ac:dyDescent="0.2">
      <c r="A13" s="45">
        <v>10</v>
      </c>
      <c r="B13" s="45">
        <v>40</v>
      </c>
      <c r="C13" s="45" t="s">
        <v>79</v>
      </c>
      <c r="D13" s="45">
        <v>10</v>
      </c>
      <c r="E13" s="45" t="s">
        <v>77</v>
      </c>
      <c r="F13" s="45" t="s">
        <v>59</v>
      </c>
      <c r="G13" s="45">
        <v>157</v>
      </c>
      <c r="H13" s="45">
        <v>173</v>
      </c>
      <c r="I13" s="45">
        <v>268</v>
      </c>
      <c r="J13" s="45">
        <f>SUM(G13:I13)</f>
        <v>598</v>
      </c>
      <c r="K13" s="45">
        <f>J13+D13*3</f>
        <v>628</v>
      </c>
      <c r="L13" s="45" t="s">
        <v>78</v>
      </c>
      <c r="M13" s="45">
        <v>189</v>
      </c>
      <c r="N13" s="45">
        <v>192</v>
      </c>
      <c r="O13" s="45">
        <v>190</v>
      </c>
      <c r="P13" s="45">
        <f>SUM(M13:O13)</f>
        <v>571</v>
      </c>
      <c r="Q13" s="45">
        <f>P13+D13*3</f>
        <v>601</v>
      </c>
      <c r="R13" s="45">
        <f>K13+Q13</f>
        <v>1229</v>
      </c>
      <c r="S13" s="45">
        <v>10</v>
      </c>
      <c r="T13" s="45">
        <v>178</v>
      </c>
      <c r="U13" s="45">
        <v>193</v>
      </c>
      <c r="V13" s="45">
        <f>T13+U13</f>
        <v>371</v>
      </c>
      <c r="W13" s="45">
        <f>V13+D13*2</f>
        <v>391</v>
      </c>
      <c r="X13" s="45">
        <f>J13+P13+V13</f>
        <v>1540</v>
      </c>
      <c r="Y13" s="45">
        <f>K13+Q13+W13</f>
        <v>1620</v>
      </c>
    </row>
    <row r="14" spans="1:25" ht="13.5" customHeight="1" x14ac:dyDescent="0.15">
      <c r="A14" s="13">
        <v>11</v>
      </c>
      <c r="B14" s="13">
        <v>33</v>
      </c>
      <c r="C14" s="13" t="s">
        <v>69</v>
      </c>
      <c r="D14" s="13">
        <v>4</v>
      </c>
      <c r="E14" s="13" t="s">
        <v>67</v>
      </c>
      <c r="F14" s="13" t="s">
        <v>59</v>
      </c>
      <c r="G14" s="13">
        <v>152</v>
      </c>
      <c r="H14" s="13">
        <v>236</v>
      </c>
      <c r="I14" s="13">
        <v>178</v>
      </c>
      <c r="J14" s="13">
        <f>SUM(G14:I14)</f>
        <v>566</v>
      </c>
      <c r="K14" s="13">
        <f>J14+D14*3</f>
        <v>578</v>
      </c>
      <c r="L14" s="13" t="s">
        <v>59</v>
      </c>
      <c r="M14" s="13">
        <v>217</v>
      </c>
      <c r="N14" s="13">
        <v>213</v>
      </c>
      <c r="O14" s="13">
        <v>212</v>
      </c>
      <c r="P14" s="13">
        <f>SUM(M14:O14)</f>
        <v>642</v>
      </c>
      <c r="Q14" s="13">
        <f>P14+D14*3</f>
        <v>654</v>
      </c>
      <c r="R14" s="13">
        <f>K14+Q14</f>
        <v>1232</v>
      </c>
      <c r="S14" s="13">
        <v>9</v>
      </c>
      <c r="T14" s="13">
        <v>194</v>
      </c>
      <c r="U14" s="13">
        <v>177</v>
      </c>
      <c r="V14" s="13">
        <f>T14+U14</f>
        <v>371</v>
      </c>
      <c r="W14" s="13">
        <f>V14+D14*2</f>
        <v>379</v>
      </c>
      <c r="X14" s="13">
        <f>J14+P14+V14</f>
        <v>1579</v>
      </c>
      <c r="Y14" s="13">
        <f>K14+Q14+W14</f>
        <v>1611</v>
      </c>
    </row>
    <row r="15" spans="1:25" ht="13.5" customHeight="1" x14ac:dyDescent="0.15">
      <c r="A15" s="3">
        <v>12</v>
      </c>
      <c r="B15" s="3">
        <v>28</v>
      </c>
      <c r="C15" s="22" t="s">
        <v>60</v>
      </c>
      <c r="D15" s="22">
        <v>15</v>
      </c>
      <c r="E15" s="3" t="s">
        <v>56</v>
      </c>
      <c r="F15" s="3" t="s">
        <v>61</v>
      </c>
      <c r="G15" s="3">
        <v>163</v>
      </c>
      <c r="H15" s="3">
        <v>193</v>
      </c>
      <c r="I15" s="3">
        <v>182</v>
      </c>
      <c r="J15" s="3">
        <f>SUM(G15:I15)</f>
        <v>538</v>
      </c>
      <c r="K15" s="3">
        <f>J15+D15*3</f>
        <v>583</v>
      </c>
      <c r="L15" s="3" t="s">
        <v>59</v>
      </c>
      <c r="M15" s="3">
        <v>211</v>
      </c>
      <c r="N15" s="3">
        <v>182</v>
      </c>
      <c r="O15" s="3">
        <v>184</v>
      </c>
      <c r="P15" s="3">
        <f>SUM(M15:O15)</f>
        <v>577</v>
      </c>
      <c r="Q15" s="3">
        <f>P15+D15*3</f>
        <v>622</v>
      </c>
      <c r="R15" s="12">
        <f>K15+Q15</f>
        <v>1205</v>
      </c>
      <c r="S15" s="12">
        <v>12</v>
      </c>
      <c r="T15" s="3">
        <v>171</v>
      </c>
      <c r="U15" s="3">
        <v>201</v>
      </c>
      <c r="V15" s="3">
        <f>T15+U15</f>
        <v>372</v>
      </c>
      <c r="W15" s="3">
        <f>V15+D15*2</f>
        <v>402</v>
      </c>
      <c r="X15" s="3">
        <f>J15+P15+V15</f>
        <v>1487</v>
      </c>
      <c r="Y15" s="3">
        <f>K15+Q15+W15</f>
        <v>1607</v>
      </c>
    </row>
    <row r="16" spans="1:25" ht="13.5" customHeight="1" x14ac:dyDescent="0.15">
      <c r="A16" s="3">
        <v>13</v>
      </c>
      <c r="B16" s="3">
        <v>56</v>
      </c>
      <c r="C16" s="20" t="s">
        <v>84</v>
      </c>
      <c r="D16" s="20">
        <v>15</v>
      </c>
      <c r="E16" s="3" t="s">
        <v>81</v>
      </c>
      <c r="F16" s="3" t="s">
        <v>48</v>
      </c>
      <c r="G16" s="3">
        <v>194</v>
      </c>
      <c r="H16" s="3">
        <v>208</v>
      </c>
      <c r="I16" s="3">
        <v>180</v>
      </c>
      <c r="J16" s="3">
        <f>SUM(G16:I16)</f>
        <v>582</v>
      </c>
      <c r="K16" s="3">
        <f>J16+D16*3</f>
        <v>627</v>
      </c>
      <c r="L16" s="3" t="s">
        <v>45</v>
      </c>
      <c r="M16" s="3">
        <v>170</v>
      </c>
      <c r="N16" s="3">
        <v>174</v>
      </c>
      <c r="O16" s="3">
        <v>224</v>
      </c>
      <c r="P16" s="3">
        <f>SUM(M16:O16)</f>
        <v>568</v>
      </c>
      <c r="Q16" s="3">
        <f>P16+D16*3</f>
        <v>613</v>
      </c>
      <c r="R16" s="12">
        <f>K16+Q16</f>
        <v>1240</v>
      </c>
      <c r="S16" s="12">
        <v>8</v>
      </c>
      <c r="T16" s="3">
        <v>130</v>
      </c>
      <c r="U16" s="3">
        <v>206</v>
      </c>
      <c r="V16" s="3">
        <f>T16+U16</f>
        <v>336</v>
      </c>
      <c r="W16" s="3">
        <f>V16+D16*2</f>
        <v>366</v>
      </c>
      <c r="X16" s="3">
        <f>J16+P16+V16</f>
        <v>1486</v>
      </c>
      <c r="Y16" s="3">
        <f>K16+Q16+W16</f>
        <v>1606</v>
      </c>
    </row>
    <row r="17" spans="1:25" ht="13.5" customHeight="1" x14ac:dyDescent="0.15">
      <c r="A17" s="3">
        <v>14</v>
      </c>
      <c r="B17" s="3">
        <v>26</v>
      </c>
      <c r="C17" s="22" t="s">
        <v>57</v>
      </c>
      <c r="D17" s="22">
        <v>18</v>
      </c>
      <c r="E17" s="3" t="s">
        <v>56</v>
      </c>
      <c r="F17" s="3" t="s">
        <v>45</v>
      </c>
      <c r="G17" s="3">
        <v>234</v>
      </c>
      <c r="H17" s="3">
        <v>151</v>
      </c>
      <c r="I17" s="3">
        <v>182</v>
      </c>
      <c r="J17" s="3">
        <f>SUM(G17:I17)</f>
        <v>567</v>
      </c>
      <c r="K17" s="3">
        <f>J17+D17*3</f>
        <v>621</v>
      </c>
      <c r="L17" s="3" t="s">
        <v>45</v>
      </c>
      <c r="M17" s="3">
        <v>174</v>
      </c>
      <c r="N17" s="3">
        <v>190</v>
      </c>
      <c r="O17" s="3">
        <v>167</v>
      </c>
      <c r="P17" s="3">
        <f>SUM(M17:O17)</f>
        <v>531</v>
      </c>
      <c r="Q17" s="3">
        <f>P17+D17*3</f>
        <v>585</v>
      </c>
      <c r="R17" s="12">
        <f>K17+Q17</f>
        <v>1206</v>
      </c>
      <c r="S17" s="12">
        <v>11</v>
      </c>
      <c r="T17" s="3">
        <v>195</v>
      </c>
      <c r="U17" s="3">
        <v>169</v>
      </c>
      <c r="V17" s="3">
        <f>T17+U17</f>
        <v>364</v>
      </c>
      <c r="W17" s="3">
        <f>V17+D17*2</f>
        <v>400</v>
      </c>
      <c r="X17" s="3">
        <f>J17+P17+V17</f>
        <v>1462</v>
      </c>
      <c r="Y17" s="3">
        <f>K17+Q17+W17</f>
        <v>1606</v>
      </c>
    </row>
    <row r="18" spans="1:25" ht="13.5" customHeight="1" x14ac:dyDescent="0.15">
      <c r="A18" s="3">
        <v>15</v>
      </c>
      <c r="B18" s="3">
        <v>31</v>
      </c>
      <c r="C18" s="12" t="s">
        <v>66</v>
      </c>
      <c r="D18" s="12">
        <v>4</v>
      </c>
      <c r="E18" s="3" t="s">
        <v>67</v>
      </c>
      <c r="F18" s="3" t="s">
        <v>61</v>
      </c>
      <c r="G18" s="3">
        <v>185</v>
      </c>
      <c r="H18" s="3">
        <v>171</v>
      </c>
      <c r="I18" s="3">
        <v>204</v>
      </c>
      <c r="J18" s="3">
        <f>SUM(G18:I18)</f>
        <v>560</v>
      </c>
      <c r="K18" s="3">
        <f>J18+D18*3</f>
        <v>572</v>
      </c>
      <c r="L18" s="3" t="s">
        <v>59</v>
      </c>
      <c r="M18" s="3">
        <v>186</v>
      </c>
      <c r="N18" s="3">
        <v>201</v>
      </c>
      <c r="O18" s="3">
        <v>197</v>
      </c>
      <c r="P18" s="3">
        <f>SUM(M18:O18)</f>
        <v>584</v>
      </c>
      <c r="Q18" s="3">
        <f>P18+D18*3</f>
        <v>596</v>
      </c>
      <c r="R18" s="12">
        <f>K18+Q18</f>
        <v>1168</v>
      </c>
      <c r="S18" s="12">
        <v>14</v>
      </c>
      <c r="T18" s="3">
        <v>187</v>
      </c>
      <c r="U18" s="3">
        <v>208</v>
      </c>
      <c r="V18" s="3">
        <f>T18+U18</f>
        <v>395</v>
      </c>
      <c r="W18" s="3">
        <f>V18+D18*2</f>
        <v>403</v>
      </c>
      <c r="X18" s="3">
        <f>J18+P18+V18</f>
        <v>1539</v>
      </c>
      <c r="Y18" s="3">
        <f>K18+Q18+W18</f>
        <v>1571</v>
      </c>
    </row>
    <row r="19" spans="1:25" ht="13.5" customHeight="1" x14ac:dyDescent="0.15">
      <c r="A19" s="3">
        <v>16</v>
      </c>
      <c r="B19" s="3">
        <v>10</v>
      </c>
      <c r="C19" s="5" t="s">
        <v>30</v>
      </c>
      <c r="D19" s="5">
        <v>5</v>
      </c>
      <c r="E19" s="5" t="s">
        <v>20</v>
      </c>
      <c r="F19" s="3" t="s">
        <v>29</v>
      </c>
      <c r="G19" s="3">
        <v>178</v>
      </c>
      <c r="H19" s="3">
        <v>185</v>
      </c>
      <c r="I19" s="3">
        <v>120</v>
      </c>
      <c r="J19" s="3">
        <f>SUM(G19:I19)</f>
        <v>483</v>
      </c>
      <c r="K19" s="3">
        <f>J19+D19*3</f>
        <v>498</v>
      </c>
      <c r="L19" s="3" t="s">
        <v>23</v>
      </c>
      <c r="M19" s="3">
        <v>254</v>
      </c>
      <c r="N19" s="3">
        <v>225</v>
      </c>
      <c r="O19" s="3">
        <v>170</v>
      </c>
      <c r="P19" s="3">
        <f>SUM(M19:O19)</f>
        <v>649</v>
      </c>
      <c r="Q19" s="3">
        <f>P19+D19*3</f>
        <v>664</v>
      </c>
      <c r="R19" s="12">
        <f>K19+Q19</f>
        <v>1162</v>
      </c>
      <c r="S19" s="12">
        <v>16</v>
      </c>
      <c r="T19" s="3">
        <v>176</v>
      </c>
      <c r="U19" s="3">
        <v>203</v>
      </c>
      <c r="V19" s="3">
        <f>T19+U19</f>
        <v>379</v>
      </c>
      <c r="W19" s="3">
        <f>V19+D19*2</f>
        <v>389</v>
      </c>
      <c r="X19" s="3">
        <f>J19+P19+V19</f>
        <v>1511</v>
      </c>
      <c r="Y19" s="3">
        <f>K19+Q19+W19</f>
        <v>1551</v>
      </c>
    </row>
    <row r="20" spans="1:25" ht="13.5" customHeight="1" x14ac:dyDescent="0.15">
      <c r="A20" s="3">
        <v>17</v>
      </c>
      <c r="B20" s="3">
        <v>39</v>
      </c>
      <c r="C20" s="20" t="s">
        <v>76</v>
      </c>
      <c r="D20" s="20">
        <v>27</v>
      </c>
      <c r="E20" s="12" t="s">
        <v>77</v>
      </c>
      <c r="F20" s="3" t="s">
        <v>59</v>
      </c>
      <c r="G20" s="3">
        <v>135</v>
      </c>
      <c r="H20" s="3">
        <v>150</v>
      </c>
      <c r="I20" s="3">
        <v>122</v>
      </c>
      <c r="J20" s="3">
        <f>SUM(G20:I20)</f>
        <v>407</v>
      </c>
      <c r="K20" s="3">
        <f>J20+D20*3</f>
        <v>488</v>
      </c>
      <c r="L20" s="3" t="s">
        <v>78</v>
      </c>
      <c r="M20" s="3">
        <v>224</v>
      </c>
      <c r="N20" s="3">
        <v>184</v>
      </c>
      <c r="O20" s="3">
        <v>166</v>
      </c>
      <c r="P20" s="3">
        <f>SUM(M20:O20)</f>
        <v>574</v>
      </c>
      <c r="Q20" s="3">
        <f>P20+D20*3</f>
        <v>655</v>
      </c>
      <c r="R20" s="12">
        <f>K20+Q20</f>
        <v>1143</v>
      </c>
      <c r="S20" s="12">
        <v>18</v>
      </c>
      <c r="T20" s="3">
        <v>163</v>
      </c>
      <c r="U20" s="3">
        <v>178</v>
      </c>
      <c r="V20" s="3">
        <f>T20+U20</f>
        <v>341</v>
      </c>
      <c r="W20" s="3">
        <f>V20+D20*2</f>
        <v>395</v>
      </c>
      <c r="X20" s="3">
        <f>J20+P20+V20</f>
        <v>1322</v>
      </c>
      <c r="Y20" s="3">
        <f>K20+Q20+W20</f>
        <v>1538</v>
      </c>
    </row>
    <row r="21" spans="1:25" ht="13.5" customHeight="1" x14ac:dyDescent="0.15">
      <c r="A21" s="3">
        <v>18</v>
      </c>
      <c r="B21" s="3">
        <v>47</v>
      </c>
      <c r="C21" s="20" t="s">
        <v>90</v>
      </c>
      <c r="D21" s="20">
        <v>15</v>
      </c>
      <c r="E21" s="3" t="s">
        <v>81</v>
      </c>
      <c r="F21" s="3" t="s">
        <v>94</v>
      </c>
      <c r="G21" s="3">
        <v>185</v>
      </c>
      <c r="H21" s="3">
        <v>154</v>
      </c>
      <c r="I21" s="3">
        <v>129</v>
      </c>
      <c r="J21" s="3">
        <f>SUM(G21:I21)</f>
        <v>468</v>
      </c>
      <c r="K21" s="3">
        <f>J21+D21*3</f>
        <v>513</v>
      </c>
      <c r="L21" s="3" t="s">
        <v>88</v>
      </c>
      <c r="M21" s="3">
        <v>180</v>
      </c>
      <c r="N21" s="3">
        <v>163</v>
      </c>
      <c r="O21" s="3">
        <v>165</v>
      </c>
      <c r="P21" s="3">
        <f>SUM(M21:O21)</f>
        <v>508</v>
      </c>
      <c r="Q21" s="3">
        <f>P21+D21*3</f>
        <v>553</v>
      </c>
      <c r="R21" s="12">
        <f>K21+Q21</f>
        <v>1066</v>
      </c>
      <c r="S21" s="12">
        <v>29</v>
      </c>
      <c r="T21" s="3">
        <v>227</v>
      </c>
      <c r="U21" s="3">
        <v>215</v>
      </c>
      <c r="V21" s="3">
        <f>T21+U21</f>
        <v>442</v>
      </c>
      <c r="W21" s="3">
        <f>V21+D21*2</f>
        <v>472</v>
      </c>
      <c r="X21" s="3">
        <f>J21+P21+V21</f>
        <v>1418</v>
      </c>
      <c r="Y21" s="3">
        <f>K21+Q21+W21</f>
        <v>1538</v>
      </c>
    </row>
    <row r="22" spans="1:25" ht="13.5" customHeight="1" x14ac:dyDescent="0.15">
      <c r="A22" s="3">
        <v>19</v>
      </c>
      <c r="B22" s="3">
        <v>34</v>
      </c>
      <c r="C22" s="12" t="s">
        <v>70</v>
      </c>
      <c r="D22" s="12">
        <v>0</v>
      </c>
      <c r="E22" s="12" t="s">
        <v>67</v>
      </c>
      <c r="F22" s="3" t="s">
        <v>59</v>
      </c>
      <c r="G22" s="3">
        <v>169</v>
      </c>
      <c r="H22" s="3">
        <v>211</v>
      </c>
      <c r="I22" s="3">
        <v>174</v>
      </c>
      <c r="J22" s="3">
        <f>SUM(G22:I22)</f>
        <v>554</v>
      </c>
      <c r="K22" s="3">
        <f>J22+D22*3</f>
        <v>554</v>
      </c>
      <c r="L22" s="3" t="s">
        <v>59</v>
      </c>
      <c r="M22" s="3">
        <v>171</v>
      </c>
      <c r="N22" s="3">
        <v>206</v>
      </c>
      <c r="O22" s="3">
        <v>205</v>
      </c>
      <c r="P22" s="3">
        <f>SUM(M22:O22)</f>
        <v>582</v>
      </c>
      <c r="Q22" s="3">
        <f>P22+D22*3</f>
        <v>582</v>
      </c>
      <c r="R22" s="12">
        <f>K22+Q22</f>
        <v>1136</v>
      </c>
      <c r="S22" s="12">
        <v>19</v>
      </c>
      <c r="T22" s="3">
        <v>165</v>
      </c>
      <c r="U22" s="3">
        <v>223</v>
      </c>
      <c r="V22" s="3">
        <f>T22+U22</f>
        <v>388</v>
      </c>
      <c r="W22" s="3">
        <f>V22+D22*2</f>
        <v>388</v>
      </c>
      <c r="X22" s="3">
        <f>J22+P22+V22</f>
        <v>1524</v>
      </c>
      <c r="Y22" s="3">
        <f>K22+Q22+W22</f>
        <v>1524</v>
      </c>
    </row>
    <row r="23" spans="1:25" ht="13.5" customHeight="1" x14ac:dyDescent="0.15">
      <c r="A23" s="3">
        <v>20</v>
      </c>
      <c r="B23" s="3">
        <v>5</v>
      </c>
      <c r="C23" s="21" t="s">
        <v>22</v>
      </c>
      <c r="D23" s="21">
        <v>15</v>
      </c>
      <c r="E23" s="5" t="s">
        <v>20</v>
      </c>
      <c r="F23" s="3" t="s">
        <v>23</v>
      </c>
      <c r="G23" s="3">
        <v>185</v>
      </c>
      <c r="H23" s="3">
        <v>166</v>
      </c>
      <c r="I23" s="3">
        <v>233</v>
      </c>
      <c r="J23" s="3">
        <f>SUM(G23:I23)</f>
        <v>584</v>
      </c>
      <c r="K23" s="3">
        <f>J23+D23*3</f>
        <v>629</v>
      </c>
      <c r="L23" s="3" t="s">
        <v>16</v>
      </c>
      <c r="M23" s="3">
        <v>171</v>
      </c>
      <c r="N23" s="3">
        <v>128</v>
      </c>
      <c r="O23" s="3">
        <v>185</v>
      </c>
      <c r="P23" s="3">
        <f>SUM(M23:O23)</f>
        <v>484</v>
      </c>
      <c r="Q23" s="3">
        <f>P23+D23*3</f>
        <v>529</v>
      </c>
      <c r="R23" s="12">
        <f>K23+Q23</f>
        <v>1158</v>
      </c>
      <c r="S23" s="12">
        <v>17</v>
      </c>
      <c r="T23" s="3">
        <v>179</v>
      </c>
      <c r="U23" s="3">
        <v>157</v>
      </c>
      <c r="V23" s="3">
        <f>T23+U23</f>
        <v>336</v>
      </c>
      <c r="W23" s="3">
        <f>V23+D23*2</f>
        <v>366</v>
      </c>
      <c r="X23" s="3">
        <f>J23+P23+V23</f>
        <v>1404</v>
      </c>
      <c r="Y23" s="3">
        <f>K23+Q23+W23</f>
        <v>1524</v>
      </c>
    </row>
    <row r="24" spans="1:25" ht="13.5" customHeight="1" x14ac:dyDescent="0.15">
      <c r="A24" s="3">
        <v>21</v>
      </c>
      <c r="B24" s="3">
        <v>27</v>
      </c>
      <c r="C24" s="6" t="s">
        <v>58</v>
      </c>
      <c r="D24" s="6">
        <v>0</v>
      </c>
      <c r="E24" s="12" t="s">
        <v>56</v>
      </c>
      <c r="F24" s="3" t="s">
        <v>48</v>
      </c>
      <c r="G24" s="3">
        <v>178</v>
      </c>
      <c r="H24" s="3">
        <v>158</v>
      </c>
      <c r="I24" s="3">
        <v>183</v>
      </c>
      <c r="J24" s="3">
        <f>SUM(G24:I24)</f>
        <v>519</v>
      </c>
      <c r="K24" s="3">
        <f>J24+D24*3</f>
        <v>519</v>
      </c>
      <c r="L24" s="3" t="s">
        <v>59</v>
      </c>
      <c r="M24" s="3">
        <v>174</v>
      </c>
      <c r="N24" s="3">
        <v>222</v>
      </c>
      <c r="O24" s="3">
        <v>183</v>
      </c>
      <c r="P24" s="3">
        <f>SUM(M24:O24)</f>
        <v>579</v>
      </c>
      <c r="Q24" s="12">
        <f>P24+D24*3</f>
        <v>579</v>
      </c>
      <c r="R24" s="12">
        <f>K24+Q24</f>
        <v>1098</v>
      </c>
      <c r="S24" s="12">
        <v>22</v>
      </c>
      <c r="T24" s="19">
        <v>213</v>
      </c>
      <c r="U24" s="19">
        <v>211</v>
      </c>
      <c r="V24" s="19">
        <f>T24+U24</f>
        <v>424</v>
      </c>
      <c r="W24" s="19">
        <f>V24+D24*2</f>
        <v>424</v>
      </c>
      <c r="X24" s="12">
        <f>J24+P24+V24</f>
        <v>1522</v>
      </c>
      <c r="Y24" s="3">
        <f>K24+Q24+W24</f>
        <v>1522</v>
      </c>
    </row>
    <row r="25" spans="1:25" ht="13.5" customHeight="1" x14ac:dyDescent="0.15">
      <c r="A25" s="3">
        <v>22</v>
      </c>
      <c r="B25" s="3">
        <v>7</v>
      </c>
      <c r="C25" s="5" t="s">
        <v>25</v>
      </c>
      <c r="D25" s="5">
        <v>5</v>
      </c>
      <c r="E25" s="5" t="s">
        <v>20</v>
      </c>
      <c r="F25" s="3" t="s">
        <v>26</v>
      </c>
      <c r="G25" s="3">
        <v>163</v>
      </c>
      <c r="H25" s="3">
        <v>170</v>
      </c>
      <c r="I25" s="3">
        <v>157</v>
      </c>
      <c r="J25" s="3">
        <f>SUM(G25:I25)</f>
        <v>490</v>
      </c>
      <c r="K25" s="3">
        <f>J25+D25*3</f>
        <v>505</v>
      </c>
      <c r="L25" s="3" t="s">
        <v>23</v>
      </c>
      <c r="M25" s="3">
        <v>171</v>
      </c>
      <c r="N25" s="3">
        <v>191</v>
      </c>
      <c r="O25" s="3">
        <v>191</v>
      </c>
      <c r="P25" s="3">
        <f>SUM(M25:O25)</f>
        <v>553</v>
      </c>
      <c r="Q25" s="11">
        <f>P25+D25*3</f>
        <v>568</v>
      </c>
      <c r="R25" s="12">
        <f>K25+Q25</f>
        <v>1073</v>
      </c>
      <c r="S25" s="12">
        <v>27</v>
      </c>
      <c r="T25" s="12">
        <v>213</v>
      </c>
      <c r="U25" s="12">
        <v>200</v>
      </c>
      <c r="V25" s="12">
        <f>T25+U25</f>
        <v>413</v>
      </c>
      <c r="W25" s="12">
        <f>V25+D25*2</f>
        <v>423</v>
      </c>
      <c r="X25" s="18">
        <f>J25+P25+V25</f>
        <v>1456</v>
      </c>
      <c r="Y25" s="3">
        <f>K25+Q25+W25</f>
        <v>1496</v>
      </c>
    </row>
    <row r="26" spans="1:25" ht="13.5" customHeight="1" x14ac:dyDescent="0.15">
      <c r="A26" s="3">
        <v>23</v>
      </c>
      <c r="B26" s="3">
        <v>46</v>
      </c>
      <c r="C26" s="3" t="s">
        <v>89</v>
      </c>
      <c r="D26" s="3"/>
      <c r="E26" s="3" t="s">
        <v>81</v>
      </c>
      <c r="F26" s="3" t="s">
        <v>88</v>
      </c>
      <c r="G26" s="3">
        <v>148</v>
      </c>
      <c r="H26" s="3">
        <v>150</v>
      </c>
      <c r="I26" s="3">
        <v>182</v>
      </c>
      <c r="J26" s="3">
        <f>SUM(G26:I26)</f>
        <v>480</v>
      </c>
      <c r="K26" s="3">
        <f>J26+D26*3</f>
        <v>480</v>
      </c>
      <c r="L26" s="3" t="s">
        <v>86</v>
      </c>
      <c r="M26" s="3">
        <v>154</v>
      </c>
      <c r="N26" s="3">
        <v>181</v>
      </c>
      <c r="O26" s="3">
        <v>164</v>
      </c>
      <c r="P26" s="3">
        <f>SUM(M26:O26)</f>
        <v>499</v>
      </c>
      <c r="Q26" s="3">
        <f>P26+D26*3</f>
        <v>499</v>
      </c>
      <c r="R26" s="12">
        <f>K26+Q26</f>
        <v>979</v>
      </c>
      <c r="S26" s="12">
        <v>44</v>
      </c>
      <c r="T26" s="13">
        <v>269</v>
      </c>
      <c r="U26" s="13">
        <v>231</v>
      </c>
      <c r="V26" s="13">
        <f>T26+U26</f>
        <v>500</v>
      </c>
      <c r="W26" s="13">
        <f>V26+D26*2</f>
        <v>500</v>
      </c>
      <c r="X26" s="3">
        <f>J26+P26+V26</f>
        <v>1479</v>
      </c>
      <c r="Y26" s="3">
        <f>K26+Q26+W26</f>
        <v>1479</v>
      </c>
    </row>
    <row r="27" spans="1:25" ht="13.5" customHeight="1" x14ac:dyDescent="0.15">
      <c r="A27" s="3">
        <v>24</v>
      </c>
      <c r="B27" s="3">
        <v>3</v>
      </c>
      <c r="C27" s="5" t="s">
        <v>19</v>
      </c>
      <c r="D27" s="5"/>
      <c r="E27" s="5" t="s">
        <v>20</v>
      </c>
      <c r="F27" s="3" t="s">
        <v>16</v>
      </c>
      <c r="G27" s="3">
        <v>164</v>
      </c>
      <c r="H27" s="3">
        <v>141</v>
      </c>
      <c r="I27" s="3">
        <v>172</v>
      </c>
      <c r="J27" s="3">
        <f>SUM(G27:I27)</f>
        <v>477</v>
      </c>
      <c r="K27" s="3">
        <f>J27+D27*3</f>
        <v>477</v>
      </c>
      <c r="L27" s="3" t="s">
        <v>16</v>
      </c>
      <c r="M27" s="3">
        <v>221</v>
      </c>
      <c r="N27" s="3">
        <v>198</v>
      </c>
      <c r="O27" s="3">
        <v>153</v>
      </c>
      <c r="P27" s="3">
        <f>SUM(M27:O27)</f>
        <v>572</v>
      </c>
      <c r="Q27" s="3">
        <f>P27+D27*3</f>
        <v>572</v>
      </c>
      <c r="R27" s="12">
        <f>K27+Q27</f>
        <v>1049</v>
      </c>
      <c r="S27" s="12">
        <v>32</v>
      </c>
      <c r="T27" s="3">
        <v>218</v>
      </c>
      <c r="U27" s="3">
        <v>209</v>
      </c>
      <c r="V27" s="3">
        <f>T27+U27</f>
        <v>427</v>
      </c>
      <c r="W27" s="3">
        <f>V27+D27*2</f>
        <v>427</v>
      </c>
      <c r="X27" s="3">
        <f>J27+P27+V27</f>
        <v>1476</v>
      </c>
      <c r="Y27" s="3">
        <f>K27+Q27+W27</f>
        <v>1476</v>
      </c>
    </row>
    <row r="28" spans="1:25" ht="13.5" customHeight="1" x14ac:dyDescent="0.15">
      <c r="A28" s="3">
        <v>25</v>
      </c>
      <c r="B28" s="3">
        <v>51</v>
      </c>
      <c r="C28" s="3" t="s">
        <v>96</v>
      </c>
      <c r="D28" s="3"/>
      <c r="E28" s="3" t="s">
        <v>81</v>
      </c>
      <c r="F28" s="3" t="s">
        <v>97</v>
      </c>
      <c r="G28" s="3">
        <v>216</v>
      </c>
      <c r="H28" s="3">
        <v>158</v>
      </c>
      <c r="I28" s="3">
        <v>149</v>
      </c>
      <c r="J28" s="3">
        <f>SUM(G28:I28)</f>
        <v>523</v>
      </c>
      <c r="K28" s="3">
        <f>J28+D28*3</f>
        <v>523</v>
      </c>
      <c r="L28" s="3" t="s">
        <v>88</v>
      </c>
      <c r="M28" s="3">
        <v>162</v>
      </c>
      <c r="N28" s="3">
        <v>226</v>
      </c>
      <c r="O28" s="3">
        <v>201</v>
      </c>
      <c r="P28" s="3">
        <f>SUM(M28:O28)</f>
        <v>589</v>
      </c>
      <c r="Q28" s="3">
        <f>P28+D28*3</f>
        <v>589</v>
      </c>
      <c r="R28" s="12">
        <f>K28+Q28</f>
        <v>1112</v>
      </c>
      <c r="S28" s="12">
        <v>20</v>
      </c>
      <c r="T28" s="3">
        <v>166</v>
      </c>
      <c r="U28" s="3">
        <v>192</v>
      </c>
      <c r="V28" s="3">
        <f>T28+U28</f>
        <v>358</v>
      </c>
      <c r="W28" s="3">
        <f>V28+D28*2</f>
        <v>358</v>
      </c>
      <c r="X28" s="3">
        <f>J28+P28+V28</f>
        <v>1470</v>
      </c>
      <c r="Y28" s="3">
        <f>K28+Q28+W28</f>
        <v>1470</v>
      </c>
    </row>
    <row r="29" spans="1:25" ht="13.5" customHeight="1" x14ac:dyDescent="0.15">
      <c r="A29" s="3">
        <v>26</v>
      </c>
      <c r="B29" s="3">
        <v>1</v>
      </c>
      <c r="C29" s="12" t="s">
        <v>14</v>
      </c>
      <c r="D29" s="12">
        <v>0</v>
      </c>
      <c r="E29" s="12" t="s">
        <v>15</v>
      </c>
      <c r="F29" s="3" t="s">
        <v>16</v>
      </c>
      <c r="G29" s="3">
        <v>190</v>
      </c>
      <c r="H29" s="3">
        <v>172</v>
      </c>
      <c r="I29" s="3">
        <v>186</v>
      </c>
      <c r="J29" s="3">
        <f>SUM(G29:I29)</f>
        <v>548</v>
      </c>
      <c r="K29" s="3">
        <f>J29+D29*3</f>
        <v>548</v>
      </c>
      <c r="L29" s="3" t="s">
        <v>17</v>
      </c>
      <c r="M29" s="3">
        <v>213</v>
      </c>
      <c r="N29" s="3">
        <v>171</v>
      </c>
      <c r="O29" s="3">
        <v>162</v>
      </c>
      <c r="P29" s="3">
        <f>SUM(M29:O29)</f>
        <v>546</v>
      </c>
      <c r="Q29" s="3">
        <f>P29+D29*3</f>
        <v>546</v>
      </c>
      <c r="R29" s="12">
        <f>K29+Q29</f>
        <v>1094</v>
      </c>
      <c r="S29" s="12">
        <v>23</v>
      </c>
      <c r="T29" s="12">
        <v>182</v>
      </c>
      <c r="U29" s="12">
        <v>188</v>
      </c>
      <c r="V29" s="12">
        <f>T29+U29</f>
        <v>370</v>
      </c>
      <c r="W29" s="12">
        <f>V29+D29*2</f>
        <v>370</v>
      </c>
      <c r="X29" s="3">
        <f>J29+P29+V29</f>
        <v>1464</v>
      </c>
      <c r="Y29" s="3">
        <f>K29+Q29+W29</f>
        <v>1464</v>
      </c>
    </row>
    <row r="30" spans="1:25" ht="13.5" customHeight="1" x14ac:dyDescent="0.15">
      <c r="A30" s="3">
        <v>27</v>
      </c>
      <c r="B30" s="3">
        <v>12</v>
      </c>
      <c r="C30" s="5" t="s">
        <v>33</v>
      </c>
      <c r="D30" s="5"/>
      <c r="E30" s="5" t="s">
        <v>20</v>
      </c>
      <c r="F30" s="3" t="s">
        <v>34</v>
      </c>
      <c r="G30" s="3">
        <v>176</v>
      </c>
      <c r="H30" s="3">
        <v>177</v>
      </c>
      <c r="I30" s="3">
        <v>202</v>
      </c>
      <c r="J30" s="3">
        <f>SUM(G30:I30)</f>
        <v>555</v>
      </c>
      <c r="K30" s="3">
        <f>J30+D30*3</f>
        <v>555</v>
      </c>
      <c r="L30" s="3" t="s">
        <v>35</v>
      </c>
      <c r="M30" s="3">
        <v>201</v>
      </c>
      <c r="N30" s="3">
        <v>131</v>
      </c>
      <c r="O30" s="3">
        <v>155</v>
      </c>
      <c r="P30" s="3">
        <f>SUM(M30:O30)</f>
        <v>487</v>
      </c>
      <c r="Q30" s="12">
        <f>P30+D30*3</f>
        <v>487</v>
      </c>
      <c r="R30" s="12">
        <f>K30+Q30</f>
        <v>1042</v>
      </c>
      <c r="S30" s="12">
        <v>33</v>
      </c>
      <c r="T30" s="3">
        <v>193</v>
      </c>
      <c r="U30" s="3">
        <v>208</v>
      </c>
      <c r="V30" s="3">
        <f>T30+U30</f>
        <v>401</v>
      </c>
      <c r="W30" s="3">
        <f>V30+D30*2</f>
        <v>401</v>
      </c>
      <c r="X30" s="12">
        <f>J30+P30+V30</f>
        <v>1443</v>
      </c>
      <c r="Y30" s="3">
        <f>K30+Q30+W30</f>
        <v>1443</v>
      </c>
    </row>
    <row r="31" spans="1:25" ht="13.5" customHeight="1" x14ac:dyDescent="0.15">
      <c r="A31" s="3">
        <v>28</v>
      </c>
      <c r="B31" s="3">
        <v>4</v>
      </c>
      <c r="C31" s="5" t="s">
        <v>21</v>
      </c>
      <c r="D31" s="5"/>
      <c r="E31" s="5" t="s">
        <v>20</v>
      </c>
      <c r="F31" s="3" t="s">
        <v>16</v>
      </c>
      <c r="G31" s="3">
        <v>178</v>
      </c>
      <c r="H31" s="3">
        <v>137</v>
      </c>
      <c r="I31" s="3">
        <v>224</v>
      </c>
      <c r="J31" s="3">
        <f>SUM(G31:I31)</f>
        <v>539</v>
      </c>
      <c r="K31" s="3">
        <f>J31+D31*3</f>
        <v>539</v>
      </c>
      <c r="L31" s="3" t="s">
        <v>16</v>
      </c>
      <c r="M31" s="3">
        <v>192</v>
      </c>
      <c r="N31" s="3">
        <v>160</v>
      </c>
      <c r="O31" s="3">
        <v>175</v>
      </c>
      <c r="P31" s="3">
        <f>SUM(M31:O31)</f>
        <v>527</v>
      </c>
      <c r="Q31" s="3">
        <f>P31+D31*3</f>
        <v>527</v>
      </c>
      <c r="R31" s="12">
        <f>K31+Q31</f>
        <v>1066</v>
      </c>
      <c r="S31" s="12">
        <v>30</v>
      </c>
      <c r="T31" s="3">
        <v>162</v>
      </c>
      <c r="U31" s="3">
        <v>213</v>
      </c>
      <c r="V31" s="3">
        <f>T31+U31</f>
        <v>375</v>
      </c>
      <c r="W31" s="3">
        <f>V31+D31*2</f>
        <v>375</v>
      </c>
      <c r="X31" s="3">
        <f>J31+P31+V31</f>
        <v>1441</v>
      </c>
      <c r="Y31" s="3">
        <f>K31+Q31+W31</f>
        <v>1441</v>
      </c>
    </row>
    <row r="32" spans="1:25" ht="13.5" customHeight="1" x14ac:dyDescent="0.15">
      <c r="A32" s="3">
        <v>29</v>
      </c>
      <c r="B32" s="3">
        <v>30</v>
      </c>
      <c r="C32" s="12" t="s">
        <v>65</v>
      </c>
      <c r="D32" s="12"/>
      <c r="E32" s="12" t="s">
        <v>63</v>
      </c>
      <c r="F32" s="3" t="s">
        <v>59</v>
      </c>
      <c r="G32" s="3">
        <v>151</v>
      </c>
      <c r="H32" s="3">
        <v>221</v>
      </c>
      <c r="I32" s="3">
        <v>189</v>
      </c>
      <c r="J32" s="3">
        <f>SUM(G32:I32)</f>
        <v>561</v>
      </c>
      <c r="K32" s="3">
        <f>J32+D32*3</f>
        <v>561</v>
      </c>
      <c r="L32" s="3" t="s">
        <v>64</v>
      </c>
      <c r="M32" s="3">
        <v>165</v>
      </c>
      <c r="N32" s="3">
        <v>175</v>
      </c>
      <c r="O32" s="3">
        <v>158</v>
      </c>
      <c r="P32" s="3">
        <f>SUM(M32:O32)</f>
        <v>498</v>
      </c>
      <c r="Q32" s="3">
        <f>P32+D32*3</f>
        <v>498</v>
      </c>
      <c r="R32" s="12">
        <f>K32+Q32</f>
        <v>1059</v>
      </c>
      <c r="S32" s="12">
        <v>31</v>
      </c>
      <c r="T32" s="3">
        <v>200</v>
      </c>
      <c r="U32" s="3">
        <v>175</v>
      </c>
      <c r="V32" s="3">
        <f>T32+U32</f>
        <v>375</v>
      </c>
      <c r="W32" s="3">
        <f>V32+D32*2</f>
        <v>375</v>
      </c>
      <c r="X32" s="3">
        <f>J32+P32+V32</f>
        <v>1434</v>
      </c>
      <c r="Y32" s="3">
        <f>K32+Q32+W32</f>
        <v>1434</v>
      </c>
    </row>
    <row r="33" spans="1:25" ht="13.5" customHeight="1" x14ac:dyDescent="0.15">
      <c r="A33" s="3">
        <v>30</v>
      </c>
      <c r="B33" s="3">
        <v>37</v>
      </c>
      <c r="C33" s="12" t="s">
        <v>120</v>
      </c>
      <c r="D33" s="12">
        <v>1</v>
      </c>
      <c r="E33" s="12" t="s">
        <v>81</v>
      </c>
      <c r="F33" s="3" t="s">
        <v>41</v>
      </c>
      <c r="G33" s="3">
        <v>237</v>
      </c>
      <c r="H33" s="3">
        <v>155</v>
      </c>
      <c r="I33" s="3">
        <v>163</v>
      </c>
      <c r="J33" s="3">
        <f>SUM(G33:I33)</f>
        <v>555</v>
      </c>
      <c r="K33" s="3">
        <f>J33+D33*3</f>
        <v>558</v>
      </c>
      <c r="L33" s="3" t="s">
        <v>75</v>
      </c>
      <c r="M33" s="3">
        <v>148</v>
      </c>
      <c r="N33" s="3">
        <v>194</v>
      </c>
      <c r="O33" s="3">
        <v>181</v>
      </c>
      <c r="P33" s="3">
        <f>SUM(M33:O33)</f>
        <v>523</v>
      </c>
      <c r="Q33" s="3">
        <f>P33+D33*3</f>
        <v>526</v>
      </c>
      <c r="R33" s="12">
        <f>K33+Q33</f>
        <v>1084</v>
      </c>
      <c r="S33" s="12">
        <v>25</v>
      </c>
      <c r="T33" s="3">
        <v>189</v>
      </c>
      <c r="U33" s="3">
        <v>159</v>
      </c>
      <c r="V33" s="3">
        <f>T33+U33</f>
        <v>348</v>
      </c>
      <c r="W33" s="3">
        <f>V33+D33*2</f>
        <v>350</v>
      </c>
      <c r="X33" s="3">
        <f>J33+P33+V33</f>
        <v>1426</v>
      </c>
      <c r="Y33" s="3">
        <f>K33+Q33+W33</f>
        <v>1434</v>
      </c>
    </row>
    <row r="34" spans="1:25" ht="13.5" customHeight="1" x14ac:dyDescent="0.15">
      <c r="A34" s="3">
        <v>31</v>
      </c>
      <c r="B34" s="3">
        <v>9</v>
      </c>
      <c r="C34" s="5" t="s">
        <v>28</v>
      </c>
      <c r="D34" s="5">
        <v>3</v>
      </c>
      <c r="E34" s="5" t="s">
        <v>20</v>
      </c>
      <c r="F34" s="3" t="s">
        <v>29</v>
      </c>
      <c r="G34" s="3">
        <v>162</v>
      </c>
      <c r="H34" s="3">
        <v>168</v>
      </c>
      <c r="I34" s="3">
        <v>170</v>
      </c>
      <c r="J34" s="3">
        <f>SUM(G34:I34)</f>
        <v>500</v>
      </c>
      <c r="K34" s="3">
        <f>J34+D34*3</f>
        <v>509</v>
      </c>
      <c r="L34" s="3" t="s">
        <v>23</v>
      </c>
      <c r="M34" s="3">
        <v>199</v>
      </c>
      <c r="N34" s="3">
        <v>181</v>
      </c>
      <c r="O34" s="3">
        <v>178</v>
      </c>
      <c r="P34" s="3">
        <f>SUM(M34:O34)</f>
        <v>558</v>
      </c>
      <c r="Q34" s="3">
        <f>P34+D34*3</f>
        <v>567</v>
      </c>
      <c r="R34" s="12">
        <f>K34+Q34</f>
        <v>1076</v>
      </c>
      <c r="S34" s="12">
        <v>26</v>
      </c>
      <c r="T34" s="3">
        <v>154</v>
      </c>
      <c r="U34" s="3">
        <v>190</v>
      </c>
      <c r="V34" s="3">
        <f>T34+U34</f>
        <v>344</v>
      </c>
      <c r="W34" s="3">
        <f>V34+D34*2</f>
        <v>350</v>
      </c>
      <c r="X34" s="3">
        <f>J34+P34+V34</f>
        <v>1402</v>
      </c>
      <c r="Y34" s="3">
        <f>K34+Q34+W34</f>
        <v>1426</v>
      </c>
    </row>
    <row r="35" spans="1:25" ht="13.5" customHeight="1" x14ac:dyDescent="0.15">
      <c r="A35" s="3">
        <v>32</v>
      </c>
      <c r="B35" s="3">
        <v>32</v>
      </c>
      <c r="C35" s="12" t="s">
        <v>68</v>
      </c>
      <c r="D35" s="12">
        <v>11</v>
      </c>
      <c r="E35" s="12" t="s">
        <v>67</v>
      </c>
      <c r="F35" s="3" t="s">
        <v>61</v>
      </c>
      <c r="G35" s="3">
        <v>131</v>
      </c>
      <c r="H35" s="3">
        <v>159</v>
      </c>
      <c r="I35" s="3">
        <v>183</v>
      </c>
      <c r="J35" s="3">
        <f>SUM(G35:I35)</f>
        <v>473</v>
      </c>
      <c r="K35" s="3">
        <f>J35+D35*3</f>
        <v>506</v>
      </c>
      <c r="L35" s="3" t="s">
        <v>59</v>
      </c>
      <c r="M35" s="3">
        <v>204</v>
      </c>
      <c r="N35" s="3">
        <v>180</v>
      </c>
      <c r="O35" s="3">
        <v>168</v>
      </c>
      <c r="P35" s="3">
        <f>SUM(M35:O35)</f>
        <v>552</v>
      </c>
      <c r="Q35" s="3">
        <f>P35+D35*3</f>
        <v>585</v>
      </c>
      <c r="R35" s="12">
        <f>K35+Q35</f>
        <v>1091</v>
      </c>
      <c r="S35" s="12">
        <v>24</v>
      </c>
      <c r="T35" s="3">
        <v>155</v>
      </c>
      <c r="U35" s="3">
        <v>157</v>
      </c>
      <c r="V35" s="3">
        <f>T35+U35</f>
        <v>312</v>
      </c>
      <c r="W35" s="3">
        <f>V35+D35*2</f>
        <v>334</v>
      </c>
      <c r="X35" s="3">
        <f>J35+P35+V35</f>
        <v>1337</v>
      </c>
      <c r="Y35" s="3">
        <f>K35+Q35+W35</f>
        <v>1425</v>
      </c>
    </row>
    <row r="36" spans="1:25" ht="13.5" customHeight="1" x14ac:dyDescent="0.15">
      <c r="A36" s="3">
        <v>33</v>
      </c>
      <c r="B36" s="3">
        <v>14</v>
      </c>
      <c r="C36" s="5" t="s">
        <v>38</v>
      </c>
      <c r="D36" s="5">
        <v>9</v>
      </c>
      <c r="E36" s="5" t="s">
        <v>20</v>
      </c>
      <c r="F36" s="3" t="s">
        <v>37</v>
      </c>
      <c r="G36" s="3">
        <v>178</v>
      </c>
      <c r="H36" s="3">
        <v>147</v>
      </c>
      <c r="I36" s="3">
        <v>158</v>
      </c>
      <c r="J36" s="3">
        <f>SUM(G36:I36)</f>
        <v>483</v>
      </c>
      <c r="K36" s="3">
        <f>J36+D36*3</f>
        <v>510</v>
      </c>
      <c r="L36" s="3" t="s">
        <v>35</v>
      </c>
      <c r="M36" s="3">
        <v>146</v>
      </c>
      <c r="N36" s="3">
        <v>202</v>
      </c>
      <c r="O36" s="3">
        <v>155</v>
      </c>
      <c r="P36" s="3">
        <f>SUM(M36:O36)</f>
        <v>503</v>
      </c>
      <c r="Q36" s="3">
        <f>P36+D36*3</f>
        <v>530</v>
      </c>
      <c r="R36" s="12">
        <f>K36+Q36</f>
        <v>1040</v>
      </c>
      <c r="S36" s="12">
        <v>34</v>
      </c>
      <c r="T36" s="3">
        <v>194</v>
      </c>
      <c r="U36" s="3">
        <v>171</v>
      </c>
      <c r="V36" s="3">
        <f>T36+U36</f>
        <v>365</v>
      </c>
      <c r="W36" s="3">
        <f>V36+D36*2</f>
        <v>383</v>
      </c>
      <c r="X36" s="3">
        <f>J36+P36+V36</f>
        <v>1351</v>
      </c>
      <c r="Y36" s="3">
        <f>K36+Q36+W36</f>
        <v>1423</v>
      </c>
    </row>
    <row r="37" spans="1:25" ht="13.5" customHeight="1" x14ac:dyDescent="0.15">
      <c r="A37" s="3">
        <v>34</v>
      </c>
      <c r="B37" s="3">
        <v>11</v>
      </c>
      <c r="C37" s="5" t="s">
        <v>31</v>
      </c>
      <c r="D37" s="5"/>
      <c r="E37" s="5" t="s">
        <v>20</v>
      </c>
      <c r="F37" s="3" t="s">
        <v>32</v>
      </c>
      <c r="G37" s="3">
        <v>193</v>
      </c>
      <c r="H37" s="3">
        <v>174</v>
      </c>
      <c r="I37" s="3">
        <v>213</v>
      </c>
      <c r="J37" s="3">
        <f>SUM(G37:I37)</f>
        <v>580</v>
      </c>
      <c r="K37" s="3">
        <f>J37+D37*3</f>
        <v>580</v>
      </c>
      <c r="L37" s="3" t="s">
        <v>26</v>
      </c>
      <c r="M37" s="3">
        <v>213</v>
      </c>
      <c r="N37" s="3">
        <v>171</v>
      </c>
      <c r="O37" s="3">
        <v>146</v>
      </c>
      <c r="P37" s="3">
        <f>SUM(M37:O37)</f>
        <v>530</v>
      </c>
      <c r="Q37" s="3">
        <f>P37+D37*3</f>
        <v>530</v>
      </c>
      <c r="R37" s="12">
        <f>K37+Q37</f>
        <v>1110</v>
      </c>
      <c r="S37" s="12">
        <v>21</v>
      </c>
      <c r="T37" s="3">
        <v>144</v>
      </c>
      <c r="U37" s="3">
        <v>160</v>
      </c>
      <c r="V37" s="3">
        <f>T37+U37</f>
        <v>304</v>
      </c>
      <c r="W37" s="3">
        <f>V37+D37*2</f>
        <v>304</v>
      </c>
      <c r="X37" s="3">
        <f>J37+P37+V37</f>
        <v>1414</v>
      </c>
      <c r="Y37" s="3">
        <f>K37+Q37+W37</f>
        <v>1414</v>
      </c>
    </row>
    <row r="38" spans="1:25" ht="13.5" customHeight="1" x14ac:dyDescent="0.15">
      <c r="A38" s="3">
        <v>35</v>
      </c>
      <c r="B38" s="3">
        <v>55</v>
      </c>
      <c r="C38" s="12" t="s">
        <v>103</v>
      </c>
      <c r="D38" s="12"/>
      <c r="E38" s="12" t="s">
        <v>67</v>
      </c>
      <c r="F38" s="3" t="s">
        <v>88</v>
      </c>
      <c r="G38" s="3">
        <v>138</v>
      </c>
      <c r="H38" s="3">
        <v>175</v>
      </c>
      <c r="I38" s="3">
        <v>213</v>
      </c>
      <c r="J38" s="3">
        <f>SUM(G38:I38)</f>
        <v>526</v>
      </c>
      <c r="K38" s="3">
        <f>J38+D38*3</f>
        <v>526</v>
      </c>
      <c r="L38" s="3" t="s">
        <v>104</v>
      </c>
      <c r="M38" s="3">
        <v>129</v>
      </c>
      <c r="N38" s="3">
        <v>174</v>
      </c>
      <c r="O38" s="3">
        <v>194</v>
      </c>
      <c r="P38" s="3">
        <f>SUM(M38:O38)</f>
        <v>497</v>
      </c>
      <c r="Q38" s="3">
        <f>P38+D38*3</f>
        <v>497</v>
      </c>
      <c r="R38" s="12">
        <f>K38+Q38</f>
        <v>1023</v>
      </c>
      <c r="S38" s="12">
        <v>40</v>
      </c>
      <c r="T38" s="12">
        <v>181</v>
      </c>
      <c r="U38" s="12">
        <v>195</v>
      </c>
      <c r="V38" s="12">
        <f>T38+U38</f>
        <v>376</v>
      </c>
      <c r="W38" s="12">
        <f>V38+D38*2</f>
        <v>376</v>
      </c>
      <c r="X38" s="3">
        <f>J38+P38+V38</f>
        <v>1399</v>
      </c>
      <c r="Y38" s="3">
        <f>K38+Q38+W38</f>
        <v>1399</v>
      </c>
    </row>
    <row r="39" spans="1:25" ht="13.5" customHeight="1" x14ac:dyDescent="0.15">
      <c r="A39" s="3">
        <v>36</v>
      </c>
      <c r="B39" s="3">
        <v>36</v>
      </c>
      <c r="C39" s="12" t="s">
        <v>74</v>
      </c>
      <c r="D39" s="12">
        <v>1</v>
      </c>
      <c r="E39" s="12" t="s">
        <v>67</v>
      </c>
      <c r="F39" s="3" t="s">
        <v>130</v>
      </c>
      <c r="G39" s="3">
        <v>180</v>
      </c>
      <c r="H39" s="3">
        <v>209</v>
      </c>
      <c r="I39" s="3">
        <v>185</v>
      </c>
      <c r="J39" s="3">
        <f>SUM(G39:I39)</f>
        <v>574</v>
      </c>
      <c r="K39" s="3">
        <f>J39+D39*3</f>
        <v>577</v>
      </c>
      <c r="L39" s="3" t="s">
        <v>73</v>
      </c>
      <c r="M39" s="3">
        <v>148</v>
      </c>
      <c r="N39" s="3">
        <v>145</v>
      </c>
      <c r="O39" s="3">
        <v>167</v>
      </c>
      <c r="P39" s="3">
        <f>SUM(M39:O39)</f>
        <v>460</v>
      </c>
      <c r="Q39" s="3">
        <f>P39+D39*3</f>
        <v>463</v>
      </c>
      <c r="R39" s="12">
        <f>K39+Q39</f>
        <v>1040</v>
      </c>
      <c r="S39" s="12">
        <v>35</v>
      </c>
      <c r="T39" s="3">
        <v>188</v>
      </c>
      <c r="U39" s="3">
        <v>167</v>
      </c>
      <c r="V39" s="3">
        <f>T39+U39</f>
        <v>355</v>
      </c>
      <c r="W39" s="3">
        <f>V39+D39*2</f>
        <v>357</v>
      </c>
      <c r="X39" s="3">
        <f>J39+P39+V39</f>
        <v>1389</v>
      </c>
      <c r="Y39" s="3">
        <f>K39+Q39+W39</f>
        <v>1397</v>
      </c>
    </row>
    <row r="40" spans="1:25" ht="13.5" customHeight="1" x14ac:dyDescent="0.15">
      <c r="A40" s="3">
        <v>37</v>
      </c>
      <c r="B40" s="3">
        <v>54</v>
      </c>
      <c r="C40" s="12" t="s">
        <v>102</v>
      </c>
      <c r="D40" s="12">
        <v>12</v>
      </c>
      <c r="E40" s="12" t="s">
        <v>81</v>
      </c>
      <c r="F40" s="3" t="s">
        <v>100</v>
      </c>
      <c r="G40" s="3">
        <v>154</v>
      </c>
      <c r="H40" s="3">
        <v>193</v>
      </c>
      <c r="I40" s="3">
        <v>167</v>
      </c>
      <c r="J40" s="3">
        <f>SUM(G40:I40)</f>
        <v>514</v>
      </c>
      <c r="K40" s="3">
        <f>J40+D40*3</f>
        <v>550</v>
      </c>
      <c r="L40" s="3" t="s">
        <v>101</v>
      </c>
      <c r="M40" s="3">
        <v>149</v>
      </c>
      <c r="N40" s="3">
        <v>194</v>
      </c>
      <c r="O40" s="3">
        <v>174</v>
      </c>
      <c r="P40" s="3">
        <f>SUM(M40:O40)</f>
        <v>517</v>
      </c>
      <c r="Q40" s="3">
        <f>P40+D40*3</f>
        <v>553</v>
      </c>
      <c r="R40" s="12">
        <f>K40+Q40</f>
        <v>1103</v>
      </c>
      <c r="S40" s="12">
        <v>28</v>
      </c>
      <c r="T40" s="3">
        <v>127</v>
      </c>
      <c r="U40" s="3">
        <v>129</v>
      </c>
      <c r="V40" s="3">
        <f>T40+U40</f>
        <v>256</v>
      </c>
      <c r="W40" s="3">
        <f>V40+D40*2</f>
        <v>280</v>
      </c>
      <c r="X40" s="3">
        <f>J40+P40+V40</f>
        <v>1287</v>
      </c>
      <c r="Y40" s="3">
        <f>K40+Q40+W40</f>
        <v>1383</v>
      </c>
    </row>
    <row r="41" spans="1:25" ht="13.5" customHeight="1" x14ac:dyDescent="0.15">
      <c r="A41" s="3">
        <v>38</v>
      </c>
      <c r="B41" s="3">
        <v>15</v>
      </c>
      <c r="C41" s="5" t="s">
        <v>39</v>
      </c>
      <c r="D41" s="5">
        <v>11</v>
      </c>
      <c r="E41" s="5" t="s">
        <v>20</v>
      </c>
      <c r="F41" s="3" t="s">
        <v>40</v>
      </c>
      <c r="G41" s="3">
        <v>142</v>
      </c>
      <c r="H41" s="3">
        <v>160</v>
      </c>
      <c r="I41" s="3">
        <v>185</v>
      </c>
      <c r="J41" s="3">
        <f>SUM(G41:I41)</f>
        <v>487</v>
      </c>
      <c r="K41" s="3">
        <f>J41+D41*3</f>
        <v>520</v>
      </c>
      <c r="L41" s="3" t="s">
        <v>41</v>
      </c>
      <c r="M41" s="3">
        <v>136</v>
      </c>
      <c r="N41" s="3">
        <v>176</v>
      </c>
      <c r="O41" s="3">
        <v>167</v>
      </c>
      <c r="P41" s="3">
        <f>SUM(M41:O41)</f>
        <v>479</v>
      </c>
      <c r="Q41" s="3">
        <f>P41+D41*3</f>
        <v>512</v>
      </c>
      <c r="R41" s="12">
        <f>K41+Q41</f>
        <v>1032</v>
      </c>
      <c r="S41" s="12">
        <v>36</v>
      </c>
      <c r="T41" s="3">
        <v>165</v>
      </c>
      <c r="U41" s="3">
        <v>150</v>
      </c>
      <c r="V41" s="3">
        <f>T41+U41</f>
        <v>315</v>
      </c>
      <c r="W41" s="3">
        <f>V41+D41*2</f>
        <v>337</v>
      </c>
      <c r="X41" s="3">
        <f>J41+P41+V41</f>
        <v>1281</v>
      </c>
      <c r="Y41" s="3">
        <f>K41+Q41+W41</f>
        <v>1369</v>
      </c>
    </row>
    <row r="42" spans="1:25" ht="13.5" customHeight="1" x14ac:dyDescent="0.15">
      <c r="A42" s="3">
        <v>39</v>
      </c>
      <c r="B42" s="3">
        <v>13</v>
      </c>
      <c r="C42" s="5" t="s">
        <v>36</v>
      </c>
      <c r="D42" s="5">
        <v>2</v>
      </c>
      <c r="E42" s="5" t="s">
        <v>20</v>
      </c>
      <c r="F42" s="3" t="s">
        <v>37</v>
      </c>
      <c r="G42" s="3">
        <v>137</v>
      </c>
      <c r="H42" s="3">
        <v>155</v>
      </c>
      <c r="I42" s="3">
        <v>157</v>
      </c>
      <c r="J42" s="3">
        <f>SUM(G42:I42)</f>
        <v>449</v>
      </c>
      <c r="K42" s="3">
        <f>J42+D42*3</f>
        <v>455</v>
      </c>
      <c r="L42" s="3" t="s">
        <v>35</v>
      </c>
      <c r="M42" s="3">
        <v>170</v>
      </c>
      <c r="N42" s="3">
        <v>168</v>
      </c>
      <c r="O42" s="3">
        <v>181</v>
      </c>
      <c r="P42" s="3">
        <f>SUM(M42:O42)</f>
        <v>519</v>
      </c>
      <c r="Q42" s="3">
        <f>P42+D42*3</f>
        <v>525</v>
      </c>
      <c r="R42" s="12">
        <f>K42+Q42</f>
        <v>980</v>
      </c>
      <c r="S42" s="12">
        <v>43</v>
      </c>
      <c r="T42" s="3">
        <v>172</v>
      </c>
      <c r="U42" s="3">
        <v>202</v>
      </c>
      <c r="V42" s="3">
        <f>T42+U42</f>
        <v>374</v>
      </c>
      <c r="W42" s="3">
        <f>V42+D42*2</f>
        <v>378</v>
      </c>
      <c r="X42" s="3">
        <f>J42+P42+V42</f>
        <v>1342</v>
      </c>
      <c r="Y42" s="3">
        <f>K42+Q42+W42</f>
        <v>1358</v>
      </c>
    </row>
    <row r="43" spans="1:25" ht="13.5" customHeight="1" x14ac:dyDescent="0.15">
      <c r="A43" s="3">
        <v>40</v>
      </c>
      <c r="B43" s="3">
        <v>45</v>
      </c>
      <c r="C43" s="12" t="s">
        <v>87</v>
      </c>
      <c r="D43" s="12"/>
      <c r="E43" s="12" t="s">
        <v>81</v>
      </c>
      <c r="F43" s="3" t="s">
        <v>88</v>
      </c>
      <c r="G43" s="3">
        <v>140</v>
      </c>
      <c r="H43" s="3">
        <v>150</v>
      </c>
      <c r="I43" s="3">
        <v>189</v>
      </c>
      <c r="J43" s="3">
        <f>SUM(G43:I43)</f>
        <v>479</v>
      </c>
      <c r="K43" s="3">
        <f>J43+D43*3</f>
        <v>479</v>
      </c>
      <c r="L43" s="3" t="s">
        <v>86</v>
      </c>
      <c r="M43" s="3">
        <v>158</v>
      </c>
      <c r="N43" s="3">
        <v>192</v>
      </c>
      <c r="O43" s="3">
        <v>170</v>
      </c>
      <c r="P43" s="3">
        <f>SUM(M43:O43)</f>
        <v>520</v>
      </c>
      <c r="Q43" s="3">
        <f>P43+D43*3</f>
        <v>520</v>
      </c>
      <c r="R43" s="12">
        <f>K43+Q43</f>
        <v>999</v>
      </c>
      <c r="S43" s="12">
        <v>42</v>
      </c>
      <c r="T43" s="3">
        <v>185</v>
      </c>
      <c r="U43" s="3">
        <v>170</v>
      </c>
      <c r="V43" s="3">
        <f>T43+U43</f>
        <v>355</v>
      </c>
      <c r="W43" s="3">
        <f>V43+D43*2</f>
        <v>355</v>
      </c>
      <c r="X43" s="3">
        <f>J43+P43+V43</f>
        <v>1354</v>
      </c>
      <c r="Y43" s="3">
        <f>K43+Q43+W43</f>
        <v>1354</v>
      </c>
    </row>
    <row r="44" spans="1:25" ht="13.5" customHeight="1" x14ac:dyDescent="0.15">
      <c r="A44" s="3">
        <v>41</v>
      </c>
      <c r="B44" s="3">
        <v>16</v>
      </c>
      <c r="C44" s="5" t="s">
        <v>42</v>
      </c>
      <c r="D44" s="5"/>
      <c r="E44" s="5" t="s">
        <v>20</v>
      </c>
      <c r="F44" s="3" t="s">
        <v>40</v>
      </c>
      <c r="G44" s="3">
        <v>143</v>
      </c>
      <c r="H44" s="3">
        <v>186</v>
      </c>
      <c r="I44" s="3">
        <v>180</v>
      </c>
      <c r="J44" s="3">
        <f>SUM(G44:I44)</f>
        <v>509</v>
      </c>
      <c r="K44" s="3">
        <f>J44+D44*3</f>
        <v>509</v>
      </c>
      <c r="L44" s="3" t="s">
        <v>41</v>
      </c>
      <c r="M44" s="3">
        <v>180</v>
      </c>
      <c r="N44" s="3">
        <v>158</v>
      </c>
      <c r="O44" s="3">
        <v>169</v>
      </c>
      <c r="P44" s="3">
        <f>SUM(M44:O44)</f>
        <v>507</v>
      </c>
      <c r="Q44" s="3">
        <f>P44+D44*3</f>
        <v>507</v>
      </c>
      <c r="R44" s="12">
        <f>K44+Q44</f>
        <v>1016</v>
      </c>
      <c r="S44" s="12">
        <v>41</v>
      </c>
      <c r="T44" s="3">
        <v>170</v>
      </c>
      <c r="U44" s="3">
        <v>158</v>
      </c>
      <c r="V44" s="3">
        <f>T44+U44</f>
        <v>328</v>
      </c>
      <c r="W44" s="3">
        <f>V44+D44*2</f>
        <v>328</v>
      </c>
      <c r="X44" s="3">
        <f>J44+P44+V44</f>
        <v>1344</v>
      </c>
      <c r="Y44" s="3">
        <f>K44+Q44+W44</f>
        <v>1344</v>
      </c>
    </row>
    <row r="45" spans="1:25" ht="13.5" customHeight="1" x14ac:dyDescent="0.15">
      <c r="A45" s="3">
        <v>42</v>
      </c>
      <c r="B45" s="3">
        <v>18</v>
      </c>
      <c r="C45" s="5" t="s">
        <v>46</v>
      </c>
      <c r="D45" s="5"/>
      <c r="E45" s="5" t="s">
        <v>44</v>
      </c>
      <c r="F45" s="3" t="s">
        <v>45</v>
      </c>
      <c r="G45" s="3">
        <v>138</v>
      </c>
      <c r="H45" s="3">
        <v>186</v>
      </c>
      <c r="I45" s="3">
        <v>128</v>
      </c>
      <c r="J45" s="3">
        <f>SUM(G45:I45)</f>
        <v>452</v>
      </c>
      <c r="K45" s="3">
        <f>J45+D45*3</f>
        <v>452</v>
      </c>
      <c r="L45" s="3" t="s">
        <v>45</v>
      </c>
      <c r="M45" s="3">
        <v>170</v>
      </c>
      <c r="N45" s="3">
        <v>135</v>
      </c>
      <c r="O45" s="3">
        <v>169</v>
      </c>
      <c r="P45" s="3">
        <f>SUM(M45:O45)</f>
        <v>474</v>
      </c>
      <c r="Q45" s="3">
        <f>P45+D45*3</f>
        <v>474</v>
      </c>
      <c r="R45" s="12">
        <f>K45+Q45</f>
        <v>926</v>
      </c>
      <c r="S45" s="12">
        <v>51</v>
      </c>
      <c r="T45" s="3">
        <v>207</v>
      </c>
      <c r="U45" s="3">
        <v>211</v>
      </c>
      <c r="V45" s="3">
        <f>T45+U45</f>
        <v>418</v>
      </c>
      <c r="W45" s="3">
        <f>V45+D45*2</f>
        <v>418</v>
      </c>
      <c r="X45" s="3">
        <f>J45+P45+V45</f>
        <v>1344</v>
      </c>
      <c r="Y45" s="3">
        <f>K45+Q45+W45</f>
        <v>1344</v>
      </c>
    </row>
    <row r="46" spans="1:25" ht="13.5" customHeight="1" x14ac:dyDescent="0.15">
      <c r="A46" s="3">
        <v>43</v>
      </c>
      <c r="B46" s="3">
        <v>43</v>
      </c>
      <c r="C46" s="20" t="s">
        <v>105</v>
      </c>
      <c r="D46" s="20">
        <v>15</v>
      </c>
      <c r="E46" s="12" t="s">
        <v>67</v>
      </c>
      <c r="F46" s="3" t="s">
        <v>130</v>
      </c>
      <c r="G46" s="3">
        <v>148</v>
      </c>
      <c r="H46" s="3">
        <v>152</v>
      </c>
      <c r="I46" s="3">
        <v>139</v>
      </c>
      <c r="J46" s="3">
        <f>SUM(G46:I46)</f>
        <v>439</v>
      </c>
      <c r="K46" s="3">
        <f>J46+D46*3</f>
        <v>484</v>
      </c>
      <c r="L46" s="3" t="s">
        <v>104</v>
      </c>
      <c r="M46" s="3">
        <v>161</v>
      </c>
      <c r="N46" s="3">
        <v>182</v>
      </c>
      <c r="O46" s="3">
        <v>154</v>
      </c>
      <c r="P46" s="3">
        <f>SUM(M46:O46)</f>
        <v>497</v>
      </c>
      <c r="Q46" s="3">
        <f>P46+D46*3</f>
        <v>542</v>
      </c>
      <c r="R46" s="12">
        <f>K46+Q46</f>
        <v>1026</v>
      </c>
      <c r="S46" s="12">
        <v>39</v>
      </c>
      <c r="T46" s="3">
        <v>145</v>
      </c>
      <c r="U46" s="3">
        <v>137</v>
      </c>
      <c r="V46" s="3">
        <f>T46+U46</f>
        <v>282</v>
      </c>
      <c r="W46" s="3">
        <f>V46+D46*2</f>
        <v>312</v>
      </c>
      <c r="X46" s="3">
        <f>J46+P46+V46</f>
        <v>1218</v>
      </c>
      <c r="Y46" s="3">
        <f>K46+Q46+W46</f>
        <v>1338</v>
      </c>
    </row>
    <row r="47" spans="1:25" ht="13.5" customHeight="1" x14ac:dyDescent="0.15">
      <c r="A47" s="3">
        <v>44</v>
      </c>
      <c r="B47" s="3">
        <v>17</v>
      </c>
      <c r="C47" s="5" t="s">
        <v>43</v>
      </c>
      <c r="D47" s="5"/>
      <c r="E47" s="5" t="s">
        <v>44</v>
      </c>
      <c r="F47" s="3" t="s">
        <v>45</v>
      </c>
      <c r="G47" s="3">
        <v>175</v>
      </c>
      <c r="H47" s="3">
        <v>175</v>
      </c>
      <c r="I47" s="3">
        <v>161</v>
      </c>
      <c r="J47" s="3">
        <f>SUM(G47:I47)</f>
        <v>511</v>
      </c>
      <c r="K47" s="3">
        <f>J47+D47*3</f>
        <v>511</v>
      </c>
      <c r="L47" s="3" t="s">
        <v>45</v>
      </c>
      <c r="M47" s="3">
        <v>162</v>
      </c>
      <c r="N47" s="3">
        <v>142</v>
      </c>
      <c r="O47" s="3">
        <v>135</v>
      </c>
      <c r="P47" s="3">
        <f>SUM(M47:O47)</f>
        <v>439</v>
      </c>
      <c r="Q47" s="3">
        <f>P47+D47*3</f>
        <v>439</v>
      </c>
      <c r="R47" s="12">
        <f>K47+Q47</f>
        <v>950</v>
      </c>
      <c r="S47" s="12">
        <v>46</v>
      </c>
      <c r="T47" s="12">
        <v>189</v>
      </c>
      <c r="U47" s="12">
        <v>191</v>
      </c>
      <c r="V47" s="12">
        <f>T47+U47</f>
        <v>380</v>
      </c>
      <c r="W47" s="12">
        <f>V47+D47*2</f>
        <v>380</v>
      </c>
      <c r="X47" s="3">
        <f>J47+P47+V47</f>
        <v>1330</v>
      </c>
      <c r="Y47" s="3">
        <f>K47+Q47+W47</f>
        <v>1330</v>
      </c>
    </row>
    <row r="48" spans="1:25" ht="13.5" customHeight="1" x14ac:dyDescent="0.15">
      <c r="A48" s="3">
        <v>45</v>
      </c>
      <c r="B48" s="3">
        <v>23</v>
      </c>
      <c r="C48" s="5" t="s">
        <v>52</v>
      </c>
      <c r="D48" s="5"/>
      <c r="E48" s="5" t="s">
        <v>44</v>
      </c>
      <c r="F48" s="3" t="s">
        <v>53</v>
      </c>
      <c r="G48" s="3">
        <v>197</v>
      </c>
      <c r="H48" s="3">
        <v>201</v>
      </c>
      <c r="I48" s="3">
        <v>151</v>
      </c>
      <c r="J48" s="3">
        <f>SUM(G48:I48)</f>
        <v>549</v>
      </c>
      <c r="K48" s="3">
        <f>J48+D48*3</f>
        <v>549</v>
      </c>
      <c r="L48" s="3" t="s">
        <v>48</v>
      </c>
      <c r="M48" s="3">
        <v>176</v>
      </c>
      <c r="N48" s="3">
        <v>190</v>
      </c>
      <c r="O48" s="3">
        <v>116</v>
      </c>
      <c r="P48" s="3">
        <f>SUM(M48:O48)</f>
        <v>482</v>
      </c>
      <c r="Q48" s="3">
        <f>P48+D48*3</f>
        <v>482</v>
      </c>
      <c r="R48" s="12">
        <f>K48+Q48</f>
        <v>1031</v>
      </c>
      <c r="S48" s="12">
        <v>37</v>
      </c>
      <c r="T48" s="3">
        <v>142</v>
      </c>
      <c r="U48" s="3">
        <v>146</v>
      </c>
      <c r="V48" s="3">
        <f>T48+U48</f>
        <v>288</v>
      </c>
      <c r="W48" s="3">
        <f>V48+D48*2</f>
        <v>288</v>
      </c>
      <c r="X48" s="3">
        <f>J48+P48+V48</f>
        <v>1319</v>
      </c>
      <c r="Y48" s="3">
        <f>K48+Q48+W48</f>
        <v>1319</v>
      </c>
    </row>
    <row r="49" spans="1:25" ht="13.5" customHeight="1" x14ac:dyDescent="0.15">
      <c r="A49" s="3">
        <v>46</v>
      </c>
      <c r="B49" s="3">
        <v>19</v>
      </c>
      <c r="C49" s="5" t="s">
        <v>47</v>
      </c>
      <c r="D49" s="5"/>
      <c r="E49" s="5" t="s">
        <v>44</v>
      </c>
      <c r="F49" s="3" t="s">
        <v>48</v>
      </c>
      <c r="G49" s="3">
        <v>161</v>
      </c>
      <c r="H49" s="3">
        <v>136</v>
      </c>
      <c r="I49" s="3">
        <v>169</v>
      </c>
      <c r="J49" s="3">
        <f>SUM(G49:I49)</f>
        <v>466</v>
      </c>
      <c r="K49" s="3">
        <f>J49+D49*3</f>
        <v>466</v>
      </c>
      <c r="L49" s="3" t="s">
        <v>45</v>
      </c>
      <c r="M49" s="3">
        <v>240</v>
      </c>
      <c r="N49" s="3">
        <v>146</v>
      </c>
      <c r="O49" s="3">
        <v>115</v>
      </c>
      <c r="P49" s="3">
        <f>SUM(M49:O49)</f>
        <v>501</v>
      </c>
      <c r="Q49" s="3">
        <f>P49+D49*3</f>
        <v>501</v>
      </c>
      <c r="R49" s="12">
        <f>K49+Q49</f>
        <v>967</v>
      </c>
      <c r="S49" s="12">
        <v>45</v>
      </c>
      <c r="T49" s="3">
        <v>177</v>
      </c>
      <c r="U49" s="3">
        <v>171</v>
      </c>
      <c r="V49" s="3">
        <f>T49+U49</f>
        <v>348</v>
      </c>
      <c r="W49" s="3">
        <f>V49+D49*2</f>
        <v>348</v>
      </c>
      <c r="X49" s="3">
        <f>J49+P49+V49</f>
        <v>1315</v>
      </c>
      <c r="Y49" s="3">
        <f>K49+Q49+W49</f>
        <v>1315</v>
      </c>
    </row>
    <row r="50" spans="1:25" ht="13.5" customHeight="1" x14ac:dyDescent="0.15">
      <c r="A50" s="3">
        <v>47</v>
      </c>
      <c r="B50" s="3">
        <v>49</v>
      </c>
      <c r="C50" s="3" t="s">
        <v>93</v>
      </c>
      <c r="D50" s="3">
        <v>1</v>
      </c>
      <c r="E50" s="3" t="s">
        <v>81</v>
      </c>
      <c r="F50" s="3" t="s">
        <v>91</v>
      </c>
      <c r="G50" s="3">
        <v>170</v>
      </c>
      <c r="H50" s="3">
        <v>161</v>
      </c>
      <c r="I50" s="3">
        <v>176</v>
      </c>
      <c r="J50" s="3">
        <f>SUM(G50:I50)</f>
        <v>507</v>
      </c>
      <c r="K50" s="3">
        <f>J50+D50*3</f>
        <v>510</v>
      </c>
      <c r="L50" s="3" t="s">
        <v>86</v>
      </c>
      <c r="M50" s="3">
        <v>165</v>
      </c>
      <c r="N50" s="3">
        <v>106</v>
      </c>
      <c r="O50" s="3">
        <v>154</v>
      </c>
      <c r="P50" s="3">
        <f>SUM(M50:O50)</f>
        <v>425</v>
      </c>
      <c r="Q50" s="3">
        <f>P50+D50*3</f>
        <v>428</v>
      </c>
      <c r="R50" s="12">
        <f>K50+Q50</f>
        <v>938</v>
      </c>
      <c r="S50" s="12">
        <v>49</v>
      </c>
      <c r="T50" s="3">
        <v>204</v>
      </c>
      <c r="U50" s="3">
        <v>160</v>
      </c>
      <c r="V50" s="3">
        <f>T50+U50</f>
        <v>364</v>
      </c>
      <c r="W50" s="3">
        <f>V50+D50*2</f>
        <v>366</v>
      </c>
      <c r="X50" s="3">
        <f>J50+P50+V50</f>
        <v>1296</v>
      </c>
      <c r="Y50" s="3">
        <f>K50+Q50+W50</f>
        <v>1304</v>
      </c>
    </row>
    <row r="51" spans="1:25" ht="13.5" customHeight="1" x14ac:dyDescent="0.15">
      <c r="A51" s="3">
        <v>48</v>
      </c>
      <c r="B51" s="3">
        <v>50</v>
      </c>
      <c r="C51" s="3" t="s">
        <v>95</v>
      </c>
      <c r="D51" s="3"/>
      <c r="E51" s="3" t="s">
        <v>81</v>
      </c>
      <c r="F51" s="3" t="s">
        <v>91</v>
      </c>
      <c r="G51" s="3">
        <v>141</v>
      </c>
      <c r="H51" s="3">
        <v>203</v>
      </c>
      <c r="I51" s="3">
        <v>172</v>
      </c>
      <c r="J51" s="3">
        <f>SUM(G51:I51)</f>
        <v>516</v>
      </c>
      <c r="K51" s="3">
        <f>J51+D51*3</f>
        <v>516</v>
      </c>
      <c r="L51" s="3" t="s">
        <v>86</v>
      </c>
      <c r="M51" s="3">
        <v>157</v>
      </c>
      <c r="N51" s="3">
        <v>119</v>
      </c>
      <c r="O51" s="3">
        <v>150</v>
      </c>
      <c r="P51" s="3">
        <f>SUM(M51:O51)</f>
        <v>426</v>
      </c>
      <c r="Q51" s="3">
        <f>P51+D51*3</f>
        <v>426</v>
      </c>
      <c r="R51" s="12">
        <f>K51+Q51</f>
        <v>942</v>
      </c>
      <c r="S51" s="12">
        <v>48</v>
      </c>
      <c r="T51" s="3">
        <v>169</v>
      </c>
      <c r="U51" s="3">
        <v>168</v>
      </c>
      <c r="V51" s="3">
        <f>T51+U51</f>
        <v>337</v>
      </c>
      <c r="W51" s="3">
        <f>V51+D51*2</f>
        <v>337</v>
      </c>
      <c r="X51" s="3">
        <f>J51+P51+V51</f>
        <v>1279</v>
      </c>
      <c r="Y51" s="3">
        <f>K51+Q51+W51</f>
        <v>1279</v>
      </c>
    </row>
    <row r="52" spans="1:25" ht="13.5" customHeight="1" x14ac:dyDescent="0.15">
      <c r="A52" s="3">
        <v>49</v>
      </c>
      <c r="B52" s="3">
        <v>35</v>
      </c>
      <c r="C52" s="3" t="s">
        <v>71</v>
      </c>
      <c r="D52" s="3">
        <v>3</v>
      </c>
      <c r="E52" s="3" t="s">
        <v>67</v>
      </c>
      <c r="F52" s="3" t="s">
        <v>72</v>
      </c>
      <c r="G52" s="3">
        <v>139</v>
      </c>
      <c r="H52" s="3">
        <v>192</v>
      </c>
      <c r="I52" s="3">
        <v>170</v>
      </c>
      <c r="J52" s="3">
        <f>SUM(G52:I52)</f>
        <v>501</v>
      </c>
      <c r="K52" s="3">
        <f>J52+D52*3</f>
        <v>510</v>
      </c>
      <c r="L52" s="3" t="s">
        <v>73</v>
      </c>
      <c r="M52" s="3">
        <v>151</v>
      </c>
      <c r="N52" s="3">
        <v>128</v>
      </c>
      <c r="O52" s="3">
        <v>148</v>
      </c>
      <c r="P52" s="3">
        <f>SUM(M52:O52)</f>
        <v>427</v>
      </c>
      <c r="Q52" s="3">
        <f>P52+D52*3</f>
        <v>436</v>
      </c>
      <c r="R52" s="12">
        <f>K52+Q52</f>
        <v>946</v>
      </c>
      <c r="S52" s="12">
        <v>47</v>
      </c>
      <c r="T52" s="3">
        <v>155</v>
      </c>
      <c r="U52" s="3">
        <v>169</v>
      </c>
      <c r="V52" s="3">
        <f>T52+U52</f>
        <v>324</v>
      </c>
      <c r="W52" s="3">
        <f>V52+D52*2</f>
        <v>330</v>
      </c>
      <c r="X52" s="3">
        <f>J52+P52+V52</f>
        <v>1252</v>
      </c>
      <c r="Y52" s="3">
        <f>K52+Q52+W52</f>
        <v>1276</v>
      </c>
    </row>
    <row r="53" spans="1:25" ht="13.5" customHeight="1" x14ac:dyDescent="0.15">
      <c r="A53" s="3">
        <v>50</v>
      </c>
      <c r="B53" s="3">
        <v>2</v>
      </c>
      <c r="C53" s="12" t="s">
        <v>18</v>
      </c>
      <c r="D53" s="12">
        <v>0</v>
      </c>
      <c r="E53" s="12" t="s">
        <v>15</v>
      </c>
      <c r="F53" s="3" t="s">
        <v>16</v>
      </c>
      <c r="G53" s="3">
        <v>127</v>
      </c>
      <c r="H53" s="3">
        <v>138</v>
      </c>
      <c r="I53" s="3">
        <v>163</v>
      </c>
      <c r="J53" s="3">
        <f>SUM(G53:I53)</f>
        <v>428</v>
      </c>
      <c r="K53" s="3">
        <f>J53+D53*3</f>
        <v>428</v>
      </c>
      <c r="L53" s="3" t="s">
        <v>17</v>
      </c>
      <c r="M53" s="3">
        <v>144</v>
      </c>
      <c r="N53" s="3">
        <v>104</v>
      </c>
      <c r="O53" s="3">
        <v>174</v>
      </c>
      <c r="P53" s="3">
        <f>SUM(M53:O53)</f>
        <v>422</v>
      </c>
      <c r="Q53" s="3">
        <f>P53+D53*3</f>
        <v>422</v>
      </c>
      <c r="R53" s="12">
        <f>K53+Q53</f>
        <v>850</v>
      </c>
      <c r="S53" s="12">
        <v>54</v>
      </c>
      <c r="T53" s="3">
        <v>212</v>
      </c>
      <c r="U53" s="3">
        <v>192</v>
      </c>
      <c r="V53" s="3">
        <f>T53+U53</f>
        <v>404</v>
      </c>
      <c r="W53" s="3">
        <f>V53+D53*2</f>
        <v>404</v>
      </c>
      <c r="X53" s="3">
        <f>J53+P53+V53</f>
        <v>1254</v>
      </c>
      <c r="Y53" s="3">
        <f>K53+Q53+W53</f>
        <v>1254</v>
      </c>
    </row>
    <row r="54" spans="1:25" ht="13.5" customHeight="1" x14ac:dyDescent="0.15">
      <c r="A54" s="3">
        <v>51</v>
      </c>
      <c r="B54" s="3">
        <v>21</v>
      </c>
      <c r="C54" s="21" t="s">
        <v>50</v>
      </c>
      <c r="D54" s="21">
        <v>15</v>
      </c>
      <c r="E54" s="5" t="s">
        <v>44</v>
      </c>
      <c r="F54" s="3" t="s">
        <v>35</v>
      </c>
      <c r="G54" s="3">
        <v>178</v>
      </c>
      <c r="H54" s="3">
        <v>96</v>
      </c>
      <c r="I54" s="3">
        <v>152</v>
      </c>
      <c r="J54" s="3">
        <f>SUM(G54:I54)</f>
        <v>426</v>
      </c>
      <c r="K54" s="3">
        <f>J54+D54*3</f>
        <v>471</v>
      </c>
      <c r="L54" s="3" t="s">
        <v>48</v>
      </c>
      <c r="M54" s="3">
        <v>123</v>
      </c>
      <c r="N54" s="3">
        <v>132</v>
      </c>
      <c r="O54" s="3">
        <v>139</v>
      </c>
      <c r="P54" s="3">
        <f>SUM(M54:O54)</f>
        <v>394</v>
      </c>
      <c r="Q54" s="3">
        <f>P54+D54*3</f>
        <v>439</v>
      </c>
      <c r="R54" s="12">
        <f>K54+Q54</f>
        <v>910</v>
      </c>
      <c r="S54" s="12">
        <v>52</v>
      </c>
      <c r="T54" s="3">
        <v>168</v>
      </c>
      <c r="U54" s="3">
        <v>138</v>
      </c>
      <c r="V54" s="3">
        <f>T54+U54</f>
        <v>306</v>
      </c>
      <c r="W54" s="3">
        <f>V54+D54*2</f>
        <v>336</v>
      </c>
      <c r="X54" s="3">
        <f>J54+P54+V54</f>
        <v>1126</v>
      </c>
      <c r="Y54" s="3">
        <f>K54+Q54+W54</f>
        <v>1246</v>
      </c>
    </row>
    <row r="55" spans="1:25" ht="13.5" customHeight="1" x14ac:dyDescent="0.15">
      <c r="A55" s="3">
        <v>52</v>
      </c>
      <c r="B55" s="3">
        <v>20</v>
      </c>
      <c r="C55" s="5" t="s">
        <v>49</v>
      </c>
      <c r="D55" s="5"/>
      <c r="E55" s="5" t="s">
        <v>44</v>
      </c>
      <c r="F55" s="3" t="s">
        <v>48</v>
      </c>
      <c r="G55" s="3">
        <v>180</v>
      </c>
      <c r="H55" s="3">
        <v>142</v>
      </c>
      <c r="I55" s="3">
        <v>138</v>
      </c>
      <c r="J55" s="3">
        <f>SUM(G55:I55)</f>
        <v>460</v>
      </c>
      <c r="K55" s="3">
        <f>J55+D55*3</f>
        <v>460</v>
      </c>
      <c r="L55" s="3" t="s">
        <v>45</v>
      </c>
      <c r="M55" s="3">
        <v>193</v>
      </c>
      <c r="N55" s="3">
        <v>113</v>
      </c>
      <c r="O55" s="3">
        <v>165</v>
      </c>
      <c r="P55" s="3">
        <f>SUM(M55:O55)</f>
        <v>471</v>
      </c>
      <c r="Q55" s="3">
        <f>P55+D55*3</f>
        <v>471</v>
      </c>
      <c r="R55" s="12">
        <f>K55+Q55</f>
        <v>931</v>
      </c>
      <c r="S55" s="12">
        <v>50</v>
      </c>
      <c r="T55" s="3">
        <v>135</v>
      </c>
      <c r="U55" s="3">
        <v>125</v>
      </c>
      <c r="V55" s="3">
        <f>T55+U55</f>
        <v>260</v>
      </c>
      <c r="W55" s="3">
        <f>V55+D55*2</f>
        <v>260</v>
      </c>
      <c r="X55" s="3">
        <f>J55+P55+V55</f>
        <v>1191</v>
      </c>
      <c r="Y55" s="3">
        <f>K55+Q55+W55</f>
        <v>1191</v>
      </c>
    </row>
    <row r="56" spans="1:25" ht="13.5" customHeight="1" x14ac:dyDescent="0.15">
      <c r="A56" s="3">
        <v>53</v>
      </c>
      <c r="B56" s="3">
        <v>24</v>
      </c>
      <c r="C56" s="5" t="s">
        <v>54</v>
      </c>
      <c r="D56" s="5"/>
      <c r="E56" s="5" t="s">
        <v>44</v>
      </c>
      <c r="F56" s="3" t="s">
        <v>53</v>
      </c>
      <c r="G56" s="3">
        <v>150</v>
      </c>
      <c r="H56" s="3">
        <v>127</v>
      </c>
      <c r="I56" s="3">
        <v>166</v>
      </c>
      <c r="J56" s="3">
        <f>SUM(G56:I56)</f>
        <v>443</v>
      </c>
      <c r="K56" s="3">
        <f>J56+D56*3</f>
        <v>443</v>
      </c>
      <c r="L56" s="3" t="s">
        <v>48</v>
      </c>
      <c r="M56" s="3">
        <v>117</v>
      </c>
      <c r="N56" s="3">
        <v>139</v>
      </c>
      <c r="O56" s="3">
        <v>114</v>
      </c>
      <c r="P56" s="3">
        <f>SUM(M56:O56)</f>
        <v>370</v>
      </c>
      <c r="Q56" s="3">
        <f>P56+D56*3</f>
        <v>370</v>
      </c>
      <c r="R56" s="12">
        <f>K56+Q56</f>
        <v>813</v>
      </c>
      <c r="S56" s="12">
        <v>55</v>
      </c>
      <c r="T56" s="3">
        <v>177</v>
      </c>
      <c r="U56" s="3">
        <v>200</v>
      </c>
      <c r="V56" s="3">
        <f>T56+U56</f>
        <v>377</v>
      </c>
      <c r="W56" s="3">
        <f>V56+D56*2</f>
        <v>377</v>
      </c>
      <c r="X56" s="3">
        <f>J56+P56+V56</f>
        <v>1190</v>
      </c>
      <c r="Y56" s="3">
        <f>K56+Q56+W56</f>
        <v>1190</v>
      </c>
    </row>
    <row r="57" spans="1:25" ht="13.5" customHeight="1" x14ac:dyDescent="0.15">
      <c r="A57" s="3">
        <v>54</v>
      </c>
      <c r="B57" s="3">
        <v>53</v>
      </c>
      <c r="C57" s="3" t="s">
        <v>99</v>
      </c>
      <c r="D57" s="3">
        <v>10</v>
      </c>
      <c r="E57" s="3" t="s">
        <v>81</v>
      </c>
      <c r="F57" s="3" t="s">
        <v>100</v>
      </c>
      <c r="G57" s="3">
        <v>130</v>
      </c>
      <c r="H57" s="3">
        <v>181</v>
      </c>
      <c r="I57" s="3">
        <v>136</v>
      </c>
      <c r="J57" s="3">
        <f>SUM(G57:I57)</f>
        <v>447</v>
      </c>
      <c r="K57" s="3">
        <f>J57+D57*3</f>
        <v>477</v>
      </c>
      <c r="L57" s="3" t="s">
        <v>101</v>
      </c>
      <c r="M57" s="3">
        <v>122</v>
      </c>
      <c r="N57" s="3">
        <v>128</v>
      </c>
      <c r="O57" s="3">
        <v>107</v>
      </c>
      <c r="P57" s="3">
        <f>SUM(M57:O57)</f>
        <v>357</v>
      </c>
      <c r="Q57" s="3">
        <f>P57+D57*3</f>
        <v>387</v>
      </c>
      <c r="R57" s="12">
        <f>K57+Q57</f>
        <v>864</v>
      </c>
      <c r="S57" s="12">
        <v>53</v>
      </c>
      <c r="T57" s="3">
        <v>158</v>
      </c>
      <c r="U57" s="3">
        <v>139</v>
      </c>
      <c r="V57" s="3">
        <f>T57+U57</f>
        <v>297</v>
      </c>
      <c r="W57" s="3">
        <f>V57+D57*2</f>
        <v>317</v>
      </c>
      <c r="X57" s="3">
        <f>J57+P57+V57</f>
        <v>1101</v>
      </c>
      <c r="Y57" s="3">
        <f>K57+Q57+W57</f>
        <v>1181</v>
      </c>
    </row>
    <row r="58" spans="1:25" ht="13.5" customHeight="1" x14ac:dyDescent="0.15">
      <c r="A58" s="3">
        <v>55</v>
      </c>
      <c r="B58" s="3">
        <v>22</v>
      </c>
      <c r="C58" s="5" t="s">
        <v>51</v>
      </c>
      <c r="D58" s="5"/>
      <c r="E58" s="5" t="s">
        <v>44</v>
      </c>
      <c r="F58" s="3" t="s">
        <v>35</v>
      </c>
      <c r="G58" s="3">
        <v>175</v>
      </c>
      <c r="H58" s="3">
        <v>222</v>
      </c>
      <c r="I58" s="3">
        <v>189</v>
      </c>
      <c r="J58" s="3">
        <f>SUM(G58:I58)</f>
        <v>586</v>
      </c>
      <c r="K58" s="3">
        <f>J58+D58*3</f>
        <v>586</v>
      </c>
      <c r="L58" s="3" t="s">
        <v>48</v>
      </c>
      <c r="M58" s="3">
        <v>202</v>
      </c>
      <c r="N58" s="3">
        <v>114</v>
      </c>
      <c r="O58" s="3">
        <v>128</v>
      </c>
      <c r="P58" s="3">
        <f>SUM(M58:O58)</f>
        <v>444</v>
      </c>
      <c r="Q58" s="3">
        <f>P58+D58*3</f>
        <v>444</v>
      </c>
      <c r="R58" s="12">
        <f>K58+Q58</f>
        <v>1030</v>
      </c>
      <c r="S58" s="12">
        <v>38</v>
      </c>
      <c r="T58" s="3"/>
      <c r="U58" s="3"/>
      <c r="V58" s="3">
        <f>T58+U58</f>
        <v>0</v>
      </c>
      <c r="W58" s="3">
        <f>V58+D58*2</f>
        <v>0</v>
      </c>
      <c r="X58" s="3">
        <f>J58+P58+V58</f>
        <v>1030</v>
      </c>
      <c r="Y58" s="3">
        <f>K58+Q58+W58</f>
        <v>1030</v>
      </c>
    </row>
    <row r="59" spans="1:25" ht="13.5" customHeight="1" x14ac:dyDescent="0.15">
      <c r="A59" s="3"/>
      <c r="B59" s="3">
        <v>38</v>
      </c>
      <c r="C59" s="3" t="s">
        <v>121</v>
      </c>
      <c r="D59" s="3"/>
      <c r="E59" s="3"/>
      <c r="F59" s="3" t="s">
        <v>59</v>
      </c>
      <c r="G59" s="3"/>
      <c r="H59" s="3"/>
      <c r="I59" s="3"/>
      <c r="J59" s="3">
        <f t="shared" ref="J59" si="0">SUM(G59:I59)</f>
        <v>0</v>
      </c>
      <c r="K59" s="3">
        <f t="shared" ref="K59" si="1">J59+D59*3</f>
        <v>0</v>
      </c>
      <c r="L59" s="3" t="s">
        <v>75</v>
      </c>
      <c r="M59" s="3"/>
      <c r="N59" s="3"/>
      <c r="O59" s="3"/>
      <c r="P59" s="3">
        <f t="shared" ref="P59" si="2">SUM(M59:O59)</f>
        <v>0</v>
      </c>
      <c r="Q59" s="3">
        <f t="shared" ref="Q59" si="3">P59+D59*3</f>
        <v>0</v>
      </c>
      <c r="R59" s="12">
        <f t="shared" ref="R5:R59" si="4">K59+Q59</f>
        <v>0</v>
      </c>
      <c r="S59" s="12"/>
      <c r="T59" s="3"/>
      <c r="U59" s="3"/>
      <c r="V59" s="3">
        <f>T59+U59</f>
        <v>0</v>
      </c>
      <c r="W59" s="3">
        <f>V59+D59*2</f>
        <v>0</v>
      </c>
      <c r="X59" s="3">
        <f>J59+P59+V59</f>
        <v>0</v>
      </c>
      <c r="Y59" s="3">
        <f>K59+Q59+W59</f>
        <v>0</v>
      </c>
    </row>
  </sheetData>
  <sortState ref="A4:Y58">
    <sortCondition ref="A4:A58"/>
  </sortState>
  <mergeCells count="2">
    <mergeCell ref="A1:Y1"/>
    <mergeCell ref="A2:Y2"/>
  </mergeCells>
  <phoneticPr fontId="2"/>
  <conditionalFormatting sqref="G4:I58 M4:O58 T4:U57">
    <cfRule type="cellIs" dxfId="26" priority="10" operator="between">
      <formula>1</formula>
      <formula>149</formula>
    </cfRule>
    <cfRule type="cellIs" dxfId="25" priority="11" operator="greaterThanOrEqual">
      <formula>200</formula>
    </cfRule>
  </conditionalFormatting>
  <conditionalFormatting sqref="J4:K58 P4:Q58">
    <cfRule type="cellIs" dxfId="24" priority="7" operator="greaterThanOrEqual">
      <formula>700</formula>
    </cfRule>
    <cfRule type="cellIs" dxfId="23" priority="8" operator="between">
      <formula>600</formula>
      <formula>699</formula>
    </cfRule>
    <cfRule type="cellIs" dxfId="22" priority="9" operator="between">
      <formula>1</formula>
      <formula>499</formula>
    </cfRule>
  </conditionalFormatting>
  <conditionalFormatting sqref="V4:W57">
    <cfRule type="cellIs" dxfId="21" priority="5" operator="greaterThanOrEqual">
      <formula>500</formula>
    </cfRule>
    <cfRule type="cellIs" dxfId="20" priority="6" operator="between">
      <formula>400</formula>
      <formula>499</formula>
    </cfRule>
  </conditionalFormatting>
  <conditionalFormatting sqref="X4:Y58">
    <cfRule type="cellIs" dxfId="19" priority="3" operator="greaterThanOrEqual">
      <formula>1700</formula>
    </cfRule>
    <cfRule type="cellIs" dxfId="18" priority="4" operator="between">
      <formula>1600</formula>
      <formula>1699</formula>
    </cfRule>
  </conditionalFormatting>
  <conditionalFormatting sqref="R4:S59">
    <cfRule type="cellIs" dxfId="17" priority="1" operator="greaterThanOrEqual">
      <formula>1300</formula>
    </cfRule>
    <cfRule type="cellIs" dxfId="16" priority="2" operator="between">
      <formula>1200</formula>
      <formula>1299</formula>
    </cfRule>
  </conditionalFormatting>
  <pageMargins left="0.9055118110236221" right="0.70866141732283472" top="0.74803149606299213" bottom="0.74803149606299213" header="0.31496062992125984" footer="0.31496062992125984"/>
  <pageSetup paperSize="9" scale="9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ダブルス</vt:lpstr>
      <vt:lpstr>４人チーム戦</vt:lpstr>
      <vt:lpstr>個人総合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</dc:creator>
  <cp:lastModifiedBy>kazuo</cp:lastModifiedBy>
  <dcterms:created xsi:type="dcterms:W3CDTF">2011-09-02T22:29:34Z</dcterms:created>
  <dcterms:modified xsi:type="dcterms:W3CDTF">2011-09-06T20:12:28Z</dcterms:modified>
</cp:coreProperties>
</file>